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W:\RAU\RESEARCH\ANNUAL 26\"/>
    </mc:Choice>
  </mc:AlternateContent>
  <xr:revisionPtr revIDLastSave="0" documentId="13_ncr:1_{54DC505A-85D6-4A41-A4C5-53298B7EDD52}" xr6:coauthVersionLast="47" xr6:coauthVersionMax="47" xr10:uidLastSave="{00000000-0000-0000-0000-000000000000}"/>
  <workbookProtection workbookAlgorithmName="SHA-512" workbookHashValue="4VMsQshdflhis5zl4cM/pgtnP2EXLDTwf2J03wdVSFjIoKKMx9A63g+YbxLvxnSfLopCio2k1hYO2KHz68yjlg==" workbookSaltValue="hvqVOC+iTjtpfNIadNwpAw==" workbookSpinCount="100000" lockStructure="1"/>
  <bookViews>
    <workbookView xWindow="28680" yWindow="-120" windowWidth="29040" windowHeight="15720" xr2:uid="{00000000-000D-0000-FFFF-FFFF00000000}"/>
  </bookViews>
  <sheets>
    <sheet name="NV-FY26-WC Worksheet" sheetId="2" r:id="rId1"/>
    <sheet name="Access Load" sheetId="3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2" l="1"/>
  <c r="AY2" i="3"/>
  <c r="K38" i="2"/>
  <c r="W9" i="2" s="1"/>
  <c r="AX2" i="3"/>
  <c r="AW2" i="3"/>
  <c r="CJ2" i="3" l="1"/>
  <c r="CI2" i="3"/>
  <c r="CH2" i="3"/>
  <c r="CG2" i="3"/>
  <c r="CF2" i="3"/>
  <c r="CE2" i="3"/>
  <c r="CD2" i="3"/>
  <c r="CC2" i="3"/>
  <c r="CB2" i="3"/>
  <c r="CA2" i="3"/>
  <c r="BZ2" i="3"/>
  <c r="BY2" i="3"/>
  <c r="BX2" i="3"/>
  <c r="BW2" i="3"/>
  <c r="BV2" i="3"/>
  <c r="BU2" i="3"/>
  <c r="BT2" i="3"/>
  <c r="BL2" i="3"/>
  <c r="BK2" i="3"/>
  <c r="BJ2" i="3"/>
  <c r="BI2" i="3"/>
  <c r="BH2" i="3"/>
  <c r="BG2" i="3"/>
  <c r="BE2" i="3"/>
  <c r="BD2" i="3"/>
  <c r="BC2" i="3"/>
  <c r="BB2" i="3"/>
  <c r="BA2" i="3"/>
  <c r="AV2" i="3"/>
  <c r="AU2" i="3"/>
  <c r="AT2" i="3"/>
  <c r="AS2" i="3"/>
  <c r="AR2" i="3"/>
  <c r="AQ2" i="3"/>
  <c r="AP2" i="3"/>
  <c r="AO2" i="3"/>
  <c r="AN2" i="3"/>
  <c r="AM2" i="3"/>
  <c r="AL2" i="3"/>
  <c r="AK2" i="3"/>
  <c r="AJ2" i="3"/>
  <c r="AH2" i="3"/>
  <c r="AG2" i="3"/>
  <c r="AF2" i="3"/>
  <c r="AE2" i="3"/>
  <c r="AD2" i="3"/>
  <c r="AC2" i="3"/>
  <c r="AB2" i="3"/>
  <c r="AA2" i="3"/>
  <c r="Z2" i="3"/>
  <c r="Y2" i="3"/>
  <c r="X2" i="3"/>
  <c r="Q2" i="3"/>
  <c r="W2" i="3"/>
  <c r="V2" i="3"/>
  <c r="U2" i="3"/>
  <c r="T2" i="3"/>
  <c r="S2" i="3"/>
  <c r="R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  <c r="AZ2" i="3" l="1"/>
  <c r="BO2" i="3" s="1"/>
  <c r="BM2" i="3"/>
  <c r="BR2" i="3" s="1"/>
  <c r="BF2" i="3"/>
  <c r="BP2" i="3" s="1"/>
  <c r="AI2" i="3"/>
  <c r="BN2" i="3" s="1"/>
  <c r="W12" i="2"/>
  <c r="O13" i="2"/>
  <c r="W10" i="2" s="1"/>
  <c r="G19" i="2"/>
  <c r="W8" i="2" s="1"/>
  <c r="AB9" i="2"/>
  <c r="AA9" i="2"/>
  <c r="AC9" i="2"/>
  <c r="AD9" i="2"/>
  <c r="AE9" i="2"/>
  <c r="AA10" i="2"/>
  <c r="AB10" i="2"/>
  <c r="AC10" i="2"/>
  <c r="AE10" i="2"/>
  <c r="AA11" i="2"/>
  <c r="AB11" i="2"/>
  <c r="AC11" i="2"/>
  <c r="AD11" i="2"/>
  <c r="AE11" i="2"/>
  <c r="AA8" i="2"/>
  <c r="AA12" i="2" s="1"/>
  <c r="AB8" i="2"/>
  <c r="AB12" i="2" s="1"/>
  <c r="AC8" i="2"/>
  <c r="AC12" i="2" s="1"/>
  <c r="AE8" i="2"/>
  <c r="AE12" i="2" s="1"/>
  <c r="AA13" i="2"/>
  <c r="AB13" i="2"/>
  <c r="AC13" i="2"/>
  <c r="AE13" i="2"/>
  <c r="W11" i="2" l="1"/>
  <c r="W13" i="2" s="1"/>
  <c r="AB14" i="2"/>
  <c r="AB15" i="2" s="1"/>
  <c r="AC14" i="2"/>
  <c r="AC15" i="2" s="1"/>
  <c r="AE14" i="2"/>
  <c r="AE15" i="2" s="1"/>
  <c r="AA14" i="2"/>
  <c r="AA15" i="2" s="1"/>
  <c r="BQ2" i="3"/>
  <c r="BS2" i="3" s="1"/>
  <c r="AD13" i="2"/>
  <c r="AD10" i="2"/>
  <c r="AD8" i="2"/>
  <c r="AD12" i="2" s="1"/>
  <c r="AD14" i="2" l="1"/>
  <c r="AD15" i="2" s="1"/>
</calcChain>
</file>

<file path=xl/sharedStrings.xml><?xml version="1.0" encoding="utf-8"?>
<sst xmlns="http://schemas.openxmlformats.org/spreadsheetml/2006/main" count="281" uniqueCount="237">
  <si>
    <t>PART 1 - CLAIMS INFORMATION</t>
  </si>
  <si>
    <t>ALL CLAIMS **</t>
  </si>
  <si>
    <t>PART 2 - COMPENSATION EXPENDITURES</t>
  </si>
  <si>
    <t>PART 3 - MEDICAL EXPENDITURES</t>
  </si>
  <si>
    <t>PART 4 - REHABILITATION EXPENDITURES</t>
  </si>
  <si>
    <t xml:space="preserve"> </t>
  </si>
  <si>
    <t>PART 7 - SUMMARY - CALCULATED</t>
  </si>
  <si>
    <t>Major</t>
  </si>
  <si>
    <t>Northern</t>
  </si>
  <si>
    <t>Southern</t>
  </si>
  <si>
    <t>Categories</t>
  </si>
  <si>
    <t>Specific Areas</t>
  </si>
  <si>
    <t xml:space="preserve">Northern </t>
  </si>
  <si>
    <t>Totals</t>
  </si>
  <si>
    <t>Specific Areas and Corresponding Codes</t>
  </si>
  <si>
    <t>General</t>
  </si>
  <si>
    <t>Part 2 - Compensation Expenditures</t>
  </si>
  <si>
    <t>Part 3 - Medical Expenditures</t>
  </si>
  <si>
    <t>Part 4 - Rehabilitation Expenditures</t>
  </si>
  <si>
    <t>Part 5 - Miscellaneous Expenditures</t>
  </si>
  <si>
    <t>CALCULATED DIFFERENCE</t>
  </si>
  <si>
    <t>Subtotal</t>
  </si>
  <si>
    <t>Minus Part 6 - Recoveries</t>
  </si>
  <si>
    <t>NET EXPENDITURES</t>
  </si>
  <si>
    <t>E/R Hospital</t>
  </si>
  <si>
    <t>Inpatient Hospital</t>
  </si>
  <si>
    <t>Home Health</t>
  </si>
  <si>
    <t xml:space="preserve">Miscellaneous </t>
  </si>
  <si>
    <t>FY01 CLAIMS *</t>
  </si>
  <si>
    <t>FY01</t>
  </si>
  <si>
    <t>Name:</t>
  </si>
  <si>
    <t>Title:</t>
  </si>
  <si>
    <t>Organization:</t>
  </si>
  <si>
    <t>Address:</t>
  </si>
  <si>
    <t>City:</t>
  </si>
  <si>
    <t>State:</t>
  </si>
  <si>
    <t>KEY:</t>
  </si>
  <si>
    <t>I CERTIFY THAT THE INFORMATION CONTAINED IN THIS REPORT IS TRUE AND CORRECT.</t>
  </si>
  <si>
    <t>Federal Employer Identification Number (FEIN):</t>
  </si>
  <si>
    <t>PART 5 - RECOVERIES</t>
  </si>
  <si>
    <t>MINUS Part 5 - Recoveries</t>
  </si>
  <si>
    <t>Date:</t>
  </si>
  <si>
    <t>SUBTOTAL</t>
  </si>
  <si>
    <t>Closed Claims</t>
  </si>
  <si>
    <t>Voc Rehab Claims</t>
  </si>
  <si>
    <t>PPD Claims</t>
  </si>
  <si>
    <t>Claim Reopening</t>
  </si>
  <si>
    <t>Open Claims</t>
  </si>
  <si>
    <t>PART 6 - SUMMARY</t>
  </si>
  <si>
    <t xml:space="preserve">              .</t>
  </si>
  <si>
    <t>NCCI Carrier Code (Private Carriers):</t>
  </si>
  <si>
    <t>Occupational Injury Claims NRS 616</t>
  </si>
  <si>
    <t>Occupational Disease Claims NRS 617</t>
  </si>
  <si>
    <t>(ENTER POSITIVE (+) VALUES ONLY)</t>
  </si>
  <si>
    <t>E-mail:</t>
  </si>
  <si>
    <t xml:space="preserve">Other : </t>
  </si>
  <si>
    <t>Insurer :</t>
  </si>
  <si>
    <t>Phone:</t>
  </si>
  <si>
    <t>HCPCS</t>
  </si>
  <si>
    <t>Nevada Certificate of Authority No.:</t>
  </si>
  <si>
    <t>***  COMPLETE THE FOLLOWING IDENTIFICATION INFORMATION  ***</t>
  </si>
  <si>
    <t>Insurer Name:</t>
  </si>
  <si>
    <t>1A</t>
  </si>
  <si>
    <t>1B</t>
  </si>
  <si>
    <t>1C</t>
  </si>
  <si>
    <t>1D</t>
  </si>
  <si>
    <t>1E</t>
  </si>
  <si>
    <t>1F</t>
  </si>
  <si>
    <t>1G</t>
  </si>
  <si>
    <t>1H</t>
  </si>
  <si>
    <t>1I</t>
  </si>
  <si>
    <t>1J</t>
  </si>
  <si>
    <t>1K</t>
  </si>
  <si>
    <t>1L</t>
  </si>
  <si>
    <t>1M</t>
  </si>
  <si>
    <t>1N</t>
  </si>
  <si>
    <t>1O</t>
  </si>
  <si>
    <t>1P</t>
  </si>
  <si>
    <t>1Q</t>
  </si>
  <si>
    <t>1R</t>
  </si>
  <si>
    <t>1S</t>
  </si>
  <si>
    <t>1T</t>
  </si>
  <si>
    <t>1U</t>
  </si>
  <si>
    <t>1V</t>
  </si>
  <si>
    <t>1W</t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</si>
  <si>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</si>
  <si>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</si>
  <si>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</si>
  <si>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</si>
  <si>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</si>
  <si>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</si>
  <si>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</si>
  <si>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</si>
  <si>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</si>
  <si>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2J</t>
  </si>
  <si>
    <t>2K</t>
  </si>
  <si>
    <t>3A</t>
  </si>
  <si>
    <t>3B</t>
  </si>
  <si>
    <t>3C</t>
  </si>
  <si>
    <t>3D</t>
  </si>
  <si>
    <t>3E</t>
  </si>
  <si>
    <t>3F</t>
  </si>
  <si>
    <t>3G</t>
  </si>
  <si>
    <t>3H</t>
  </si>
  <si>
    <t>3I</t>
  </si>
  <si>
    <t>3J</t>
  </si>
  <si>
    <t>3K</t>
  </si>
  <si>
    <t>3L</t>
  </si>
  <si>
    <t>3M</t>
  </si>
  <si>
    <t>3N</t>
  </si>
  <si>
    <t>4A</t>
  </si>
  <si>
    <t>4B</t>
  </si>
  <si>
    <t>4C</t>
  </si>
  <si>
    <t>4D</t>
  </si>
  <si>
    <t>4E</t>
  </si>
  <si>
    <t>5A</t>
  </si>
  <si>
    <t>5B</t>
  </si>
  <si>
    <t>5C</t>
  </si>
  <si>
    <t>5D</t>
  </si>
  <si>
    <t>5E</t>
  </si>
  <si>
    <t>5F</t>
  </si>
  <si>
    <t>5 TOTAL</t>
  </si>
  <si>
    <t>2 TOTAL</t>
  </si>
  <si>
    <t>3 TOTAL</t>
  </si>
  <si>
    <t>4 TOTAL</t>
  </si>
  <si>
    <t>6 PART2</t>
  </si>
  <si>
    <t>6 PART3</t>
  </si>
  <si>
    <t>6 PART4</t>
  </si>
  <si>
    <t>6 PART5</t>
  </si>
  <si>
    <t>NET EXP.</t>
  </si>
  <si>
    <t>NAME</t>
  </si>
  <si>
    <t>TITLE</t>
  </si>
  <si>
    <t>ORGANIZATION</t>
  </si>
  <si>
    <t>ADDRESS</t>
  </si>
  <si>
    <t>CITY</t>
  </si>
  <si>
    <t>STATE</t>
  </si>
  <si>
    <t>ZIP</t>
  </si>
  <si>
    <t>EMAIL</t>
  </si>
  <si>
    <t>PHONE</t>
  </si>
  <si>
    <t>DATE</t>
  </si>
  <si>
    <t>INSURER NAME</t>
  </si>
  <si>
    <t>CERT#</t>
  </si>
  <si>
    <t>NCCI CODE</t>
  </si>
  <si>
    <t>FEIN</t>
  </si>
  <si>
    <t>TPA</t>
  </si>
  <si>
    <t>INSURER</t>
  </si>
  <si>
    <t>OTHER</t>
  </si>
  <si>
    <t>3O</t>
  </si>
  <si>
    <t>3P</t>
  </si>
  <si>
    <t xml:space="preserve">  </t>
  </si>
  <si>
    <t>Hospital Outpatient Surg/ASCs</t>
  </si>
  <si>
    <t>Zip:</t>
  </si>
  <si>
    <t xml:space="preserve">PTD Claims
</t>
  </si>
  <si>
    <t xml:space="preserve">
Death Benefits
Claims
</t>
  </si>
  <si>
    <t>REPORT COMPLETED BY  (Place an "X" in one box):      TPA :</t>
  </si>
  <si>
    <t>DO NOT submit to WCS</t>
  </si>
  <si>
    <t>O.  No. of IEs Paid PPDs Min. Lump Sum or LS w/ initial payment ONLY (of N above)</t>
  </si>
  <si>
    <t>S.   No. of Injured Employees Paid Rehabilitation in a Lump Sum (Buyout) (of R above)</t>
  </si>
  <si>
    <t>V. Total Expenditures for All Claims Closed (T and U above) for the Life of those Claims</t>
  </si>
  <si>
    <r>
      <t>(1) "Medical Only"</t>
    </r>
    <r>
      <rPr>
        <sz val="18"/>
        <rFont val="Times New Roman"/>
        <family val="1"/>
      </rPr>
      <t xml:space="preserve"> (Part 1, Lines C &amp; H) refers to any claim for accident benefits only in which the benefits received by the injured employee or his dependents for the duration of the claim </t>
    </r>
    <r>
      <rPr>
        <u/>
        <sz val="18"/>
        <rFont val="Times New Roman"/>
        <family val="1"/>
      </rPr>
      <t>did not include</t>
    </r>
    <r>
      <rPr>
        <sz val="18"/>
        <rFont val="Times New Roman"/>
        <family val="1"/>
      </rPr>
      <t xml:space="preserve"> benefits for a TTD, TPD or PTD.  See NAC 616B.016(3)(a).</t>
    </r>
  </si>
  <si>
    <r>
      <t>(2)  "Lost Time"</t>
    </r>
    <r>
      <rPr>
        <sz val="18"/>
        <rFont val="Times New Roman"/>
        <family val="1"/>
      </rPr>
      <t xml:space="preserve"> (Part 1, Lines D  &amp; I) refers to any claim in which the benefits received by the injured employee or his dependents for the duration of the claim </t>
    </r>
    <r>
      <rPr>
        <u/>
        <sz val="18"/>
        <rFont val="Times New Roman"/>
        <family val="1"/>
      </rPr>
      <t>included</t>
    </r>
    <r>
      <rPr>
        <sz val="18"/>
        <rFont val="Times New Roman"/>
        <family val="1"/>
      </rPr>
      <t xml:space="preserve"> benefits for a TTD, TPD or PTD.  See NAC 616B.016(3)(b).</t>
    </r>
  </si>
  <si>
    <t>All activities reported in this report must have occurred in FY26*</t>
  </si>
  <si>
    <t>AMOUNT OF ACTIVITY IN FY26 
(except Lines V &amp; Y)</t>
  </si>
  <si>
    <t>A.  No. of NEW Claims Filed/Reported in FY26 (Accepted, Denied and Pending)</t>
  </si>
  <si>
    <t>B.  No. of Claims Denied in FY26</t>
  </si>
  <si>
    <t>C.  No. of Medical Only (1) Claims Accepted in FY26</t>
  </si>
  <si>
    <t>D.  No. of Lost Time (2) Claims Accepted in FY26</t>
  </si>
  <si>
    <t>E.  No. of Compensable Fatalities in FY26</t>
  </si>
  <si>
    <t>F.  No. of NEW Claims Filed/Reported in FY26 (Accepted, Denied and Pending)</t>
  </si>
  <si>
    <t>G.  No. of Claims Denied in FY26</t>
  </si>
  <si>
    <t>H.  No. of Medical Only (1) Claims Accepted in FY26</t>
  </si>
  <si>
    <t>I.    No. of Lost Time (2) Claims Accepted in FY26</t>
  </si>
  <si>
    <t>J.   No. of Compensable Fatalities in FY26</t>
  </si>
  <si>
    <t>K.   No. of Requests for Claim Reopening in FY26 of any claim</t>
  </si>
  <si>
    <t>L.   No. of Claim Reopening Requests Denied in FY26</t>
  </si>
  <si>
    <t>M.  No. of  Reopenings Granted in FY26</t>
  </si>
  <si>
    <t>N.  No. of All Injured Employees Paid PPDs (Lump Sum and/or installments) in FY26</t>
  </si>
  <si>
    <t>P.  No. of Claims in which PTD Benefits were paid in FY26 (NRS 616C.440)</t>
  </si>
  <si>
    <t>Q.  No. of Claims in which Death Benefits were paid in FY26 (NRS 616C.505)</t>
  </si>
  <si>
    <t xml:space="preserve">R.   No. of Injured Employees Paid Rehabilitation Benefits in FY26 (Any listed in Part 4) </t>
  </si>
  <si>
    <t>T.  No. of Claims Closed Pursuant to NRS 616C.235(1) in FY26</t>
  </si>
  <si>
    <t>U.  No. of Claims Closed Pursuant to NRS 616C.235(2) in FY26</t>
  </si>
  <si>
    <t>W.  No. of Claims for Catastrophic Injuries (NRS 616A.077) Open as of 6/30/26</t>
  </si>
  <si>
    <t>X.   No. of ALL Open Claims (including Catastrophic) as of 6/30/26</t>
  </si>
  <si>
    <t>Y.   Total Amount of Reserves for Open Claims in Line X above as of 6/30/26 (for claims expenses per NAC 616B.707 Only) (SIEs and Assocs Only)</t>
  </si>
  <si>
    <t>AMOUNT PAID IN FY26</t>
  </si>
  <si>
    <t>A.  Temporary Total Disability paid on all claims in FY26</t>
  </si>
  <si>
    <t>B.  Temporary Partial Disability paid on all claims in FY26</t>
  </si>
  <si>
    <t>C.  Permanent Total Disability paid on all claims in FY26</t>
  </si>
  <si>
    <t>D.  Permanent Partial Disability paid on all claims in FY26</t>
  </si>
  <si>
    <t>E.  Survivor Benefits paid on all claims in FY26</t>
  </si>
  <si>
    <t>F.  Burial Expenses paid on all claims in FY26</t>
  </si>
  <si>
    <t>G.  Travel and Per Diem paid on all claims in FY26</t>
  </si>
  <si>
    <t>H.  Interest Paid Pursuant to NRS 616C.335 paid on all claims in FY26</t>
  </si>
  <si>
    <t>I.  Child Support (not reported elsewhere) paid on all claims in FY26</t>
  </si>
  <si>
    <t>J. Annuities purchased in FY26 for future benefits for all claims</t>
  </si>
  <si>
    <t>K.  Other paid in FY26</t>
  </si>
  <si>
    <t>TOTAL COMPENSATION EXPENSES PAID IN FY26</t>
  </si>
  <si>
    <t>A.  CPT Codes 00100 through 99499, Category II Codes 0001F - 9007F and
      Category III Codes 0042T - 0468T paid in FY26</t>
  </si>
  <si>
    <t>B.  Emergency Dept. Services (NV00100-NV00101) (Facility Fees Only) paid in FY26</t>
  </si>
  <si>
    <t>C.  Inpatient Hospital (NV00200, NV00400, NV00450, NV00500, NV00550, NV00600,
      NV00650, NV00675, NV00700, NV00900) (Per Diem Only) paid in FY26</t>
  </si>
  <si>
    <t>D.  Ambulatory Surgical Ctrs. Groups 1-9 (Facility Fees Only) paid in FY26</t>
  </si>
  <si>
    <t xml:space="preserve">E.  Unlisted CPT Codes or Usual &amp; Customary paid in FY26
   </t>
  </si>
  <si>
    <t>F.  Home Health Care (NV90130, NV90170, NV90180, NV90190) paid in FY26</t>
  </si>
  <si>
    <t>G.  A0021 - V5364 paid in FY26</t>
  </si>
  <si>
    <t>H.   PPD Evaluations (NV01000, NV01002-NV01006) Dr. report fees paid in FY26</t>
  </si>
  <si>
    <t>I.    FCE Testing and Reports (NV99060) paid in FY26</t>
  </si>
  <si>
    <t>J.    Back School (NV97115) paid in FY26</t>
  </si>
  <si>
    <t>K.   Pharmaceuticals paid in FY26</t>
  </si>
  <si>
    <t>L.   No Show Appts (PPD: NV01001; IME: NV02000; FCE: NV99061) paid in FY26</t>
  </si>
  <si>
    <t>M.  Trauma Activation Fee (NV00150) paid in FY26</t>
  </si>
  <si>
    <t>N.  Telemedicine (NV00250) paid in FY26</t>
  </si>
  <si>
    <t>O.  Telemedicine (CPT 99421-99423, HCPCS G2061,G2062, G2063) 
      paid in FY26</t>
  </si>
  <si>
    <t>P.   Telemedicine (CPT Codes with GT modifier) paid in FY26</t>
  </si>
  <si>
    <t>Q.   Independent Medical Evaluation Reimbursement (NV02001, NV02002,
       NV02003, NV02004) paid in FY26</t>
  </si>
  <si>
    <t>R.   Dental Reimbursement (D0120 - D9223) paid in FY26</t>
  </si>
  <si>
    <t>S.   Other paid in FY26</t>
  </si>
  <si>
    <t>TOTAL MEDICAL EXPENSES PAID IN FY26</t>
  </si>
  <si>
    <t>A.  Maintenance Payments (Paid instead of TTD while in Rehab.) paid in FY26</t>
  </si>
  <si>
    <t>B.  Rehabilitation Buy Outs (Lump Sum) paid in FY26 (See Part 1, Line S)</t>
  </si>
  <si>
    <t>C.  Program Expenses paid in FY26 (Schooling, training, supplies, etc.)</t>
  </si>
  <si>
    <t>D.  Administrative Expenses paid in FY26 (Vendor Expenses)</t>
  </si>
  <si>
    <t>E.  Other paid in FY26</t>
  </si>
  <si>
    <t>TOTAL REHABILITATION EXPENSES PAID IN FY26</t>
  </si>
  <si>
    <t>AMOUNT RECOVERED IN FY26</t>
  </si>
  <si>
    <t>A.  Subrogation Recoveries in FY26</t>
  </si>
  <si>
    <t>B.  Subsequent Injury Fund (Payments received in FY26)</t>
  </si>
  <si>
    <t>C.  Reimbursements from Excess Insurance (SIEs and Assocs Only) in FY26</t>
  </si>
  <si>
    <t>D.  Reimbursements from Reinsurance (Private Carriers Only) in FY26</t>
  </si>
  <si>
    <t>E.  Reimbursements from Deductibles (Private Carriers Only) in FY26</t>
  </si>
  <si>
    <t xml:space="preserve">F.  Reimbursements in FY26 from DIR for PTD COLAs paid </t>
  </si>
  <si>
    <t>G.  Reimbursements in FY26 from DIR for Survivors' COLAs paid</t>
  </si>
  <si>
    <t>H.  Other in FY26</t>
  </si>
  <si>
    <t>TOTAL AMOUNT RECOVERED IN FY26</t>
  </si>
  <si>
    <t>FY26 TOTALS</t>
  </si>
  <si>
    <t>*FY26 = Fiscal Year 2026 (July 1, 2025 through June 30, 2026)</t>
  </si>
  <si>
    <t>Revised 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</si>
</sst>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164" formatCode="&quot;$&quot;#,##0"/>
    <numFmt numFmtId="165" formatCode="mm/dd/yy;@"/>
  </numFmts>
  <fonts count="34" x14ac:knownFonts="1">
    <font>
      <sz val="10"/>
      <name val="Arial"/>
    </font>
    <font>
      <b/>
      <sz val="16"/>
      <name val="Times New Roman"/>
      <family val="1"/>
    </font>
    <font>
      <b/>
      <i/>
      <sz val="16"/>
      <name val="Times New Roman"/>
      <family val="1"/>
    </font>
    <font>
      <b/>
      <u/>
      <sz val="16"/>
      <name val="Times New Roman"/>
      <family val="1"/>
    </font>
    <font>
      <sz val="16"/>
      <name val="Times New Roman"/>
      <family val="1"/>
    </font>
    <font>
      <b/>
      <i/>
      <u/>
      <sz val="16"/>
      <name val="Times New Roman"/>
      <family val="1"/>
    </font>
    <font>
      <b/>
      <sz val="22"/>
      <name val="Times New Roman"/>
      <family val="1"/>
    </font>
    <font>
      <sz val="18"/>
      <name val="Times New Roman"/>
      <family val="1"/>
    </font>
    <font>
      <u/>
      <sz val="18"/>
      <name val="Times New Roman"/>
      <family val="1"/>
    </font>
    <font>
      <sz val="18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sz val="22"/>
      <name val="Arial"/>
      <family val="2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8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22"/>
      <name val="Times New Roman"/>
      <family val="1"/>
    </font>
    <font>
      <u/>
      <sz val="10"/>
      <color theme="10"/>
      <name val="Arial"/>
      <family val="2"/>
    </font>
    <font>
      <u/>
      <sz val="20"/>
      <color theme="10"/>
      <name val="Arial"/>
      <family val="2"/>
    </font>
    <font>
      <sz val="10"/>
      <name val="Arial"/>
      <family val="2"/>
    </font>
    <font>
      <sz val="10"/>
      <color theme="2" tint="-9.9978637043366805E-2"/>
      <name val="Arial"/>
      <family val="2"/>
    </font>
    <font>
      <b/>
      <sz val="18"/>
      <color theme="2" tint="-9.9978637043366805E-2"/>
      <name val="Times New Roman"/>
      <family val="1"/>
    </font>
    <font>
      <sz val="16"/>
      <color theme="2" tint="-9.9978637043366805E-2"/>
      <name val="Times New Roman"/>
      <family val="1"/>
    </font>
    <font>
      <b/>
      <sz val="18"/>
      <color theme="8" tint="-0.499984740745262"/>
      <name val="Times New Roman"/>
      <family val="1"/>
    </font>
    <font>
      <sz val="18"/>
      <color theme="8" tint="-0.499984740745262"/>
      <name val="Arial"/>
      <family val="2"/>
    </font>
    <font>
      <sz val="18"/>
      <color theme="8" tint="-0.499984740745262"/>
      <name val="Times New Roman"/>
      <family val="1"/>
    </font>
    <font>
      <b/>
      <sz val="16"/>
      <color theme="8" tint="-0.499984740745262"/>
      <name val="Times New Roman"/>
      <family val="1"/>
    </font>
    <font>
      <sz val="16"/>
      <color theme="8" tint="-0.499984740745262"/>
      <name val="Times New Roman"/>
      <family val="1"/>
    </font>
    <font>
      <sz val="22"/>
      <color rgb="FFFF0000"/>
      <name val="Times New Roman"/>
      <family val="1"/>
    </font>
    <font>
      <b/>
      <sz val="22"/>
      <color rgb="FFFF0000"/>
      <name val="Times New Roman"/>
      <family val="1"/>
    </font>
    <font>
      <sz val="8"/>
      <name val="Times New Roman"/>
      <family val="1"/>
    </font>
    <font>
      <b/>
      <sz val="7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8" xfId="0" applyFont="1" applyFill="1" applyBorder="1"/>
    <xf numFmtId="0" fontId="1" fillId="2" borderId="9" xfId="0" applyFont="1" applyFill="1" applyBorder="1"/>
    <xf numFmtId="0" fontId="1" fillId="2" borderId="6" xfId="0" applyFont="1" applyFill="1" applyBorder="1"/>
    <xf numFmtId="0" fontId="3" fillId="0" borderId="1" xfId="0" applyFont="1" applyBorder="1"/>
    <xf numFmtId="0" fontId="1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6" xfId="0" applyFont="1" applyFill="1" applyBorder="1"/>
    <xf numFmtId="0" fontId="1" fillId="2" borderId="6" xfId="0" applyFont="1" applyFill="1" applyBorder="1" applyAlignment="1">
      <alignment horizontal="center" vertical="center"/>
    </xf>
    <xf numFmtId="164" fontId="4" fillId="0" borderId="6" xfId="0" applyNumberFormat="1" applyFont="1" applyBorder="1" applyProtection="1">
      <protection locked="0"/>
    </xf>
    <xf numFmtId="0" fontId="5" fillId="2" borderId="1" xfId="0" applyFont="1" applyFill="1" applyBorder="1"/>
    <xf numFmtId="0" fontId="5" fillId="2" borderId="11" xfId="0" applyFont="1" applyFill="1" applyBorder="1"/>
    <xf numFmtId="0" fontId="2" fillId="2" borderId="9" xfId="0" applyFont="1" applyFill="1" applyBorder="1"/>
    <xf numFmtId="0" fontId="2" fillId="2" borderId="12" xfId="0" applyFont="1" applyFill="1" applyBorder="1"/>
    <xf numFmtId="164" fontId="2" fillId="2" borderId="9" xfId="0" applyNumberFormat="1" applyFont="1" applyFill="1" applyBorder="1"/>
    <xf numFmtId="164" fontId="2" fillId="2" borderId="1" xfId="0" applyNumberFormat="1" applyFont="1" applyFill="1" applyBorder="1"/>
    <xf numFmtId="164" fontId="2" fillId="2" borderId="6" xfId="0" applyNumberFormat="1" applyFont="1" applyFill="1" applyBorder="1"/>
    <xf numFmtId="0" fontId="1" fillId="0" borderId="2" xfId="0" applyFont="1" applyBorder="1"/>
    <xf numFmtId="0" fontId="4" fillId="2" borderId="6" xfId="0" applyFont="1" applyFill="1" applyBorder="1"/>
    <xf numFmtId="0" fontId="2" fillId="2" borderId="13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4" fillId="0" borderId="0" xfId="0" applyFont="1"/>
    <xf numFmtId="0" fontId="4" fillId="0" borderId="14" xfId="0" applyFont="1" applyBorder="1"/>
    <xf numFmtId="0" fontId="2" fillId="2" borderId="7" xfId="0" applyFont="1" applyFill="1" applyBorder="1"/>
    <xf numFmtId="0" fontId="2" fillId="2" borderId="5" xfId="0" applyFont="1" applyFill="1" applyBorder="1"/>
    <xf numFmtId="0" fontId="4" fillId="0" borderId="15" xfId="0" applyFont="1" applyBorder="1"/>
    <xf numFmtId="0" fontId="0" fillId="0" borderId="1" xfId="0" applyBorder="1"/>
    <xf numFmtId="0" fontId="0" fillId="0" borderId="2" xfId="0" applyBorder="1"/>
    <xf numFmtId="0" fontId="0" fillId="0" borderId="7" xfId="0" applyBorder="1"/>
    <xf numFmtId="164" fontId="4" fillId="2" borderId="6" xfId="0" applyNumberFormat="1" applyFont="1" applyFill="1" applyBorder="1"/>
    <xf numFmtId="5" fontId="1" fillId="0" borderId="0" xfId="0" applyNumberFormat="1" applyFont="1"/>
    <xf numFmtId="164" fontId="1" fillId="0" borderId="0" xfId="0" applyNumberFormat="1" applyFont="1"/>
    <xf numFmtId="0" fontId="3" fillId="2" borderId="17" xfId="0" applyFont="1" applyFill="1" applyBorder="1"/>
    <xf numFmtId="0" fontId="1" fillId="0" borderId="0" xfId="0" applyFont="1" applyAlignment="1">
      <alignment horizontal="centerContinuous"/>
    </xf>
    <xf numFmtId="0" fontId="4" fillId="0" borderId="2" xfId="0" applyFont="1" applyBorder="1"/>
    <xf numFmtId="0" fontId="4" fillId="0" borderId="7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6" xfId="0" applyFont="1" applyBorder="1" applyProtection="1">
      <protection locked="0"/>
    </xf>
    <xf numFmtId="0" fontId="1" fillId="0" borderId="0" xfId="0" applyFont="1" applyAlignment="1">
      <alignment horizontal="left"/>
    </xf>
    <xf numFmtId="0" fontId="4" fillId="0" borderId="10" xfId="0" applyFont="1" applyBorder="1"/>
    <xf numFmtId="0" fontId="4" fillId="0" borderId="19" xfId="0" applyFont="1" applyBorder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left"/>
    </xf>
    <xf numFmtId="0" fontId="13" fillId="0" borderId="6" xfId="0" applyFont="1" applyBorder="1"/>
    <xf numFmtId="0" fontId="13" fillId="3" borderId="6" xfId="0" applyFont="1" applyFill="1" applyBorder="1"/>
    <xf numFmtId="0" fontId="13" fillId="0" borderId="6" xfId="0" applyFont="1" applyBorder="1" applyAlignment="1">
      <alignment vertical="center"/>
    </xf>
    <xf numFmtId="0" fontId="1" fillId="0" borderId="20" xfId="0" applyFont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7" fillId="0" borderId="0" xfId="0" applyFont="1"/>
    <xf numFmtId="0" fontId="13" fillId="2" borderId="6" xfId="0" applyFont="1" applyFill="1" applyBorder="1" applyAlignment="1">
      <alignment horizontal="center"/>
    </xf>
    <xf numFmtId="0" fontId="15" fillId="2" borderId="21" xfId="0" applyFont="1" applyFill="1" applyBorder="1"/>
    <xf numFmtId="0" fontId="4" fillId="0" borderId="20" xfId="0" applyFont="1" applyBorder="1" applyAlignment="1">
      <alignment horizontal="center"/>
    </xf>
    <xf numFmtId="0" fontId="17" fillId="0" borderId="0" xfId="0" applyFont="1"/>
    <xf numFmtId="0" fontId="6" fillId="0" borderId="6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Continuous"/>
    </xf>
    <xf numFmtId="0" fontId="13" fillId="2" borderId="6" xfId="0" applyFont="1" applyFill="1" applyBorder="1"/>
    <xf numFmtId="0" fontId="7" fillId="2" borderId="6" xfId="0" applyFont="1" applyFill="1" applyBorder="1"/>
    <xf numFmtId="164" fontId="7" fillId="0" borderId="6" xfId="0" applyNumberFormat="1" applyFont="1" applyBorder="1" applyProtection="1">
      <protection locked="0"/>
    </xf>
    <xf numFmtId="164" fontId="7" fillId="2" borderId="6" xfId="0" applyNumberFormat="1" applyFont="1" applyFill="1" applyBorder="1"/>
    <xf numFmtId="0" fontId="13" fillId="2" borderId="1" xfId="0" applyFont="1" applyFill="1" applyBorder="1"/>
    <xf numFmtId="5" fontId="7" fillId="2" borderId="6" xfId="0" applyNumberFormat="1" applyFont="1" applyFill="1" applyBorder="1"/>
    <xf numFmtId="164" fontId="7" fillId="0" borderId="6" xfId="0" applyNumberFormat="1" applyFont="1" applyBorder="1"/>
    <xf numFmtId="0" fontId="14" fillId="2" borderId="1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Continuous" wrapText="1"/>
    </xf>
    <xf numFmtId="0" fontId="13" fillId="2" borderId="10" xfId="0" applyFont="1" applyFill="1" applyBorder="1" applyAlignment="1">
      <alignment horizontal="center"/>
    </xf>
    <xf numFmtId="6" fontId="7" fillId="0" borderId="6" xfId="0" applyNumberFormat="1" applyFont="1" applyBorder="1" applyProtection="1">
      <protection locked="0"/>
    </xf>
    <xf numFmtId="0" fontId="14" fillId="2" borderId="2" xfId="0" applyFont="1" applyFill="1" applyBorder="1" applyAlignment="1">
      <alignment horizontal="center"/>
    </xf>
    <xf numFmtId="5" fontId="7" fillId="0" borderId="6" xfId="0" applyNumberFormat="1" applyFont="1" applyBorder="1"/>
    <xf numFmtId="164" fontId="18" fillId="0" borderId="6" xfId="0" applyNumberFormat="1" applyFont="1" applyBorder="1"/>
    <xf numFmtId="0" fontId="16" fillId="2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164" fontId="7" fillId="0" borderId="6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20" fillId="0" borderId="0" xfId="1" applyFont="1" applyAlignment="1"/>
    <xf numFmtId="0" fontId="4" fillId="0" borderId="23" xfId="0" applyFont="1" applyBorder="1"/>
    <xf numFmtId="0" fontId="4" fillId="0" borderId="24" xfId="0" applyFont="1" applyBorder="1"/>
    <xf numFmtId="0" fontId="13" fillId="0" borderId="2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center" vertical="center" wrapText="1"/>
    </xf>
    <xf numFmtId="0" fontId="21" fillId="0" borderId="0" xfId="0" applyFont="1"/>
    <xf numFmtId="11" fontId="21" fillId="0" borderId="0" xfId="0" applyNumberFormat="1" applyFont="1"/>
    <xf numFmtId="164" fontId="0" fillId="0" borderId="0" xfId="0" applyNumberFormat="1"/>
    <xf numFmtId="6" fontId="0" fillId="0" borderId="0" xfId="0" applyNumberFormat="1"/>
    <xf numFmtId="16" fontId="0" fillId="0" borderId="0" xfId="0" applyNumberFormat="1"/>
    <xf numFmtId="164" fontId="7" fillId="0" borderId="7" xfId="0" applyNumberFormat="1" applyFont="1" applyBorder="1" applyProtection="1"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3" fillId="5" borderId="6" xfId="0" applyFont="1" applyFill="1" applyBorder="1"/>
    <xf numFmtId="0" fontId="13" fillId="5" borderId="6" xfId="0" applyFont="1" applyFill="1" applyBorder="1"/>
    <xf numFmtId="0" fontId="0" fillId="5" borderId="6" xfId="0" applyFill="1" applyBorder="1" applyAlignment="1">
      <alignment horizontal="center" vertical="center" wrapText="1"/>
    </xf>
    <xf numFmtId="0" fontId="13" fillId="5" borderId="19" xfId="0" applyFont="1" applyFill="1" applyBorder="1"/>
    <xf numFmtId="0" fontId="25" fillId="0" borderId="23" xfId="0" applyFont="1" applyBorder="1" applyAlignment="1">
      <alignment horizontal="right"/>
    </xf>
    <xf numFmtId="0" fontId="25" fillId="0" borderId="24" xfId="0" applyFont="1" applyBorder="1" applyAlignment="1">
      <alignment vertical="center" wrapText="1"/>
    </xf>
    <xf numFmtId="0" fontId="26" fillId="0" borderId="24" xfId="0" applyFont="1" applyBorder="1" applyAlignment="1">
      <alignment vertical="center" wrapText="1"/>
    </xf>
    <xf numFmtId="0" fontId="25" fillId="0" borderId="24" xfId="0" applyFont="1" applyBorder="1" applyAlignment="1">
      <alignment horizontal="left"/>
    </xf>
    <xf numFmtId="0" fontId="27" fillId="0" borderId="24" xfId="0" applyFont="1" applyBorder="1" applyAlignment="1">
      <alignment horizontal="left"/>
    </xf>
    <xf numFmtId="0" fontId="27" fillId="0" borderId="24" xfId="0" applyFont="1" applyBorder="1"/>
    <xf numFmtId="0" fontId="25" fillId="0" borderId="24" xfId="0" applyFont="1" applyBorder="1"/>
    <xf numFmtId="0" fontId="29" fillId="0" borderId="23" xfId="0" applyFont="1" applyBorder="1"/>
    <xf numFmtId="0" fontId="25" fillId="0" borderId="30" xfId="0" applyFont="1" applyBorder="1" applyAlignment="1">
      <alignment horizontal="right"/>
    </xf>
    <xf numFmtId="0" fontId="25" fillId="0" borderId="24" xfId="0" applyFont="1" applyBorder="1" applyAlignment="1">
      <alignment horizontal="right"/>
    </xf>
    <xf numFmtId="0" fontId="29" fillId="0" borderId="29" xfId="0" applyFont="1" applyBorder="1"/>
    <xf numFmtId="0" fontId="27" fillId="0" borderId="23" xfId="0" applyFont="1" applyBorder="1"/>
    <xf numFmtId="0" fontId="25" fillId="0" borderId="24" xfId="0" applyFont="1" applyBorder="1" applyAlignment="1">
      <alignment horizontal="right" vertical="center" wrapText="1"/>
    </xf>
    <xf numFmtId="0" fontId="4" fillId="5" borderId="1" xfId="0" applyFont="1" applyFill="1" applyBorder="1"/>
    <xf numFmtId="0" fontId="24" fillId="5" borderId="6" xfId="0" applyFont="1" applyFill="1" applyBorder="1"/>
    <xf numFmtId="0" fontId="4" fillId="5" borderId="6" xfId="0" applyFont="1" applyFill="1" applyBorder="1"/>
    <xf numFmtId="0" fontId="25" fillId="7" borderId="33" xfId="0" applyFont="1" applyFill="1" applyBorder="1" applyProtection="1">
      <protection locked="0"/>
    </xf>
    <xf numFmtId="0" fontId="25" fillId="7" borderId="29" xfId="0" applyFont="1" applyFill="1" applyBorder="1" applyAlignment="1" applyProtection="1">
      <alignment horizontal="center"/>
      <protection locked="0"/>
    </xf>
    <xf numFmtId="0" fontId="25" fillId="7" borderId="26" xfId="0" applyFont="1" applyFill="1" applyBorder="1" applyAlignment="1" applyProtection="1">
      <alignment vertical="center" wrapText="1"/>
      <protection locked="0"/>
    </xf>
    <xf numFmtId="0" fontId="25" fillId="7" borderId="28" xfId="0" applyFont="1" applyFill="1" applyBorder="1" applyAlignment="1" applyProtection="1">
      <alignment vertical="center" wrapText="1"/>
      <protection locked="0"/>
    </xf>
    <xf numFmtId="0" fontId="25" fillId="7" borderId="28" xfId="0" applyFont="1" applyFill="1" applyBorder="1" applyAlignment="1" applyProtection="1">
      <alignment horizontal="left"/>
      <protection locked="0"/>
    </xf>
    <xf numFmtId="0" fontId="25" fillId="7" borderId="28" xfId="0" applyFont="1" applyFill="1" applyBorder="1" applyProtection="1">
      <protection locked="0"/>
    </xf>
    <xf numFmtId="165" fontId="25" fillId="7" borderId="28" xfId="0" applyNumberFormat="1" applyFont="1" applyFill="1" applyBorder="1" applyProtection="1">
      <protection locked="0"/>
    </xf>
    <xf numFmtId="0" fontId="25" fillId="7" borderId="2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49" fontId="25" fillId="7" borderId="29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0" fontId="25" fillId="0" borderId="24" xfId="0" applyFont="1" applyBorder="1" applyAlignment="1">
      <alignment horizontal="right" wrapText="1"/>
    </xf>
    <xf numFmtId="0" fontId="1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7" fillId="6" borderId="6" xfId="0" applyFont="1" applyFill="1" applyBorder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20" xfId="0" applyFont="1" applyBorder="1"/>
    <xf numFmtId="0" fontId="4" fillId="6" borderId="6" xfId="0" applyFont="1" applyFill="1" applyBorder="1" applyProtection="1">
      <protection locked="0"/>
    </xf>
    <xf numFmtId="0" fontId="7" fillId="0" borderId="25" xfId="0" applyFont="1" applyBorder="1" applyAlignment="1">
      <alignment horizontal="center"/>
    </xf>
    <xf numFmtId="0" fontId="4" fillId="0" borderId="1" xfId="0" applyFont="1" applyBorder="1" applyProtection="1">
      <protection locked="0"/>
    </xf>
    <xf numFmtId="0" fontId="32" fillId="0" borderId="0" xfId="0" applyFont="1"/>
    <xf numFmtId="0" fontId="1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" fillId="0" borderId="10" xfId="0" applyFont="1" applyBorder="1" applyAlignment="1">
      <alignment horizontal="left"/>
    </xf>
    <xf numFmtId="0" fontId="13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30" fillId="4" borderId="14" xfId="0" applyFont="1" applyFill="1" applyBorder="1"/>
    <xf numFmtId="0" fontId="30" fillId="4" borderId="20" xfId="0" applyFont="1" applyFill="1" applyBorder="1"/>
    <xf numFmtId="0" fontId="30" fillId="4" borderId="22" xfId="0" applyFont="1" applyFill="1" applyBorder="1"/>
    <xf numFmtId="0" fontId="6" fillId="0" borderId="10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4" fillId="0" borderId="0" xfId="0" applyFont="1"/>
    <xf numFmtId="0" fontId="0" fillId="0" borderId="0" xfId="0"/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/>
    </xf>
    <xf numFmtId="0" fontId="12" fillId="7" borderId="32" xfId="0" applyFont="1" applyFill="1" applyBorder="1"/>
    <xf numFmtId="0" fontId="12" fillId="7" borderId="30" xfId="0" applyFont="1" applyFill="1" applyBorder="1"/>
    <xf numFmtId="164" fontId="7" fillId="0" borderId="6" xfId="0" applyNumberFormat="1" applyFont="1" applyBorder="1" applyProtection="1">
      <protection locked="0"/>
    </xf>
    <xf numFmtId="164" fontId="9" fillId="0" borderId="6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164" fontId="7" fillId="0" borderId="7" xfId="0" applyNumberFormat="1" applyFont="1" applyBorder="1" applyProtection="1"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3" fillId="4" borderId="15" xfId="0" applyFont="1" applyFill="1" applyBorder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25" fillId="0" borderId="23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6" fillId="0" borderId="24" xfId="0" applyFont="1" applyBorder="1" applyAlignment="1">
      <alignment horizontal="center" wrapText="1"/>
    </xf>
    <xf numFmtId="0" fontId="0" fillId="0" borderId="7" xfId="0" applyBorder="1" applyProtection="1">
      <protection locked="0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9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18" fillId="4" borderId="18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8" fillId="4" borderId="19" xfId="0" applyFont="1" applyFill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2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E60"/>
  <sheetViews>
    <sheetView tabSelected="1" zoomScale="50" zoomScaleNormal="50" zoomScaleSheetLayoutView="50" workbookViewId="0">
      <selection activeCell="B13" sqref="B13"/>
    </sheetView>
  </sheetViews>
  <sheetFormatPr defaultColWidth="9.140625" defaultRowHeight="20.25" x14ac:dyDescent="0.3"/>
  <cols>
    <col min="1" max="1" width="35.28515625" style="42" customWidth="1"/>
    <col min="2" max="2" width="135" style="42" customWidth="1"/>
    <col min="3" max="3" width="36" style="42" customWidth="1"/>
    <col min="4" max="4" width="3" style="42" customWidth="1"/>
    <col min="5" max="5" width="23.85546875" style="42" customWidth="1"/>
    <col min="6" max="6" width="119.140625" style="42" customWidth="1"/>
    <col min="7" max="7" width="54.5703125" style="42" customWidth="1"/>
    <col min="8" max="8" width="3.5703125" style="42" customWidth="1"/>
    <col min="9" max="9" width="29.42578125" style="42" customWidth="1"/>
    <col min="10" max="10" width="128.5703125" style="42" customWidth="1"/>
    <col min="11" max="11" width="45.42578125" style="42" customWidth="1"/>
    <col min="12" max="12" width="4.42578125" style="42" customWidth="1"/>
    <col min="13" max="13" width="22.28515625" style="42" customWidth="1"/>
    <col min="14" max="14" width="119.140625" style="42" customWidth="1"/>
    <col min="15" max="15" width="57.28515625" style="42" customWidth="1"/>
    <col min="16" max="16" width="4.5703125" style="42" customWidth="1"/>
    <col min="17" max="17" width="23.5703125" style="42" customWidth="1"/>
    <col min="18" max="18" width="116.42578125" style="42" customWidth="1"/>
    <col min="19" max="19" width="60" style="42" customWidth="1"/>
    <col min="20" max="20" width="7" style="42" customWidth="1"/>
    <col min="21" max="21" width="23.28515625" style="42" customWidth="1"/>
    <col min="22" max="22" width="102.5703125" style="42" customWidth="1"/>
    <col min="23" max="23" width="57.7109375" style="42" customWidth="1"/>
    <col min="24" max="24" width="6.42578125" style="42" customWidth="1"/>
    <col min="25" max="25" width="23.28515625" style="42" hidden="1" customWidth="1"/>
    <col min="26" max="26" width="23.85546875" style="42" hidden="1" customWidth="1"/>
    <col min="27" max="27" width="24.42578125" style="42" hidden="1" customWidth="1"/>
    <col min="28" max="28" width="25.28515625" style="42" hidden="1" customWidth="1"/>
    <col min="29" max="30" width="25" style="42" hidden="1" customWidth="1"/>
    <col min="31" max="31" width="25.5703125" style="42" hidden="1" customWidth="1"/>
    <col min="32" max="16384" width="9.140625" style="42"/>
  </cols>
  <sheetData>
    <row r="1" spans="1:31" ht="20.25" customHeight="1" x14ac:dyDescent="0.3">
      <c r="A1" s="174" t="s">
        <v>5</v>
      </c>
      <c r="B1" s="175"/>
      <c r="I1" s="1"/>
      <c r="K1" s="1"/>
    </row>
    <row r="2" spans="1:31" ht="25.5" customHeight="1" x14ac:dyDescent="0.35">
      <c r="A2" s="176" t="s">
        <v>0</v>
      </c>
      <c r="B2" s="176"/>
      <c r="C2" s="176"/>
      <c r="E2" s="176" t="s">
        <v>2</v>
      </c>
      <c r="F2" s="176"/>
      <c r="G2" s="176"/>
      <c r="I2" s="176" t="s">
        <v>3</v>
      </c>
      <c r="J2" s="176"/>
      <c r="K2" s="176"/>
      <c r="M2" s="176" t="s">
        <v>4</v>
      </c>
      <c r="N2" s="176"/>
      <c r="O2" s="176"/>
      <c r="Q2" s="176" t="s">
        <v>39</v>
      </c>
      <c r="R2" s="176"/>
      <c r="S2" s="176"/>
      <c r="U2" s="176" t="s">
        <v>48</v>
      </c>
      <c r="V2" s="176"/>
      <c r="W2" s="176"/>
      <c r="Y2" s="3" t="s">
        <v>5</v>
      </c>
      <c r="Z2" s="4" t="s">
        <v>6</v>
      </c>
      <c r="AA2" s="5"/>
      <c r="AB2" s="5"/>
      <c r="AC2" s="5"/>
      <c r="AD2" s="5"/>
      <c r="AE2" s="5"/>
    </row>
    <row r="3" spans="1:31" ht="25.5" customHeight="1" thickBot="1" x14ac:dyDescent="0.4">
      <c r="A3" s="1"/>
      <c r="B3" s="61"/>
      <c r="C3" s="72"/>
      <c r="E3" s="1"/>
      <c r="F3" s="61"/>
      <c r="G3" s="72"/>
      <c r="I3" s="1"/>
      <c r="J3" s="61"/>
      <c r="K3" s="77"/>
      <c r="M3" s="2"/>
      <c r="N3" s="61"/>
      <c r="O3" s="72"/>
      <c r="Q3" s="1"/>
      <c r="R3" s="61"/>
      <c r="S3" s="72"/>
      <c r="U3" s="54"/>
      <c r="W3" s="1"/>
      <c r="Y3" s="3"/>
      <c r="Z3" s="4"/>
      <c r="AA3" s="5"/>
      <c r="AB3" s="5"/>
      <c r="AC3" s="5"/>
      <c r="AD3" s="5"/>
      <c r="AE3" s="5"/>
    </row>
    <row r="4" spans="1:31" ht="78.75" customHeight="1" thickBot="1" x14ac:dyDescent="0.4">
      <c r="A4" s="88" t="s">
        <v>7</v>
      </c>
      <c r="B4" s="79" t="s">
        <v>161</v>
      </c>
      <c r="C4" s="90" t="s">
        <v>162</v>
      </c>
      <c r="E4" s="6"/>
      <c r="F4" s="102"/>
      <c r="G4" s="80" t="s">
        <v>185</v>
      </c>
      <c r="I4" s="88" t="s">
        <v>7</v>
      </c>
      <c r="J4" s="103"/>
      <c r="K4" s="80" t="s">
        <v>185</v>
      </c>
      <c r="M4" s="6"/>
      <c r="N4" s="102"/>
      <c r="O4" s="80" t="s">
        <v>185</v>
      </c>
      <c r="Q4" s="6"/>
      <c r="R4" s="104"/>
      <c r="S4" s="90" t="s">
        <v>224</v>
      </c>
      <c r="U4" s="1"/>
      <c r="W4" s="72"/>
      <c r="Y4" s="5"/>
      <c r="Z4" s="5"/>
      <c r="AA4" s="9" t="s">
        <v>28</v>
      </c>
      <c r="AB4" s="10"/>
      <c r="AC4" s="11"/>
      <c r="AD4" s="9" t="s">
        <v>1</v>
      </c>
      <c r="AE4" s="10"/>
    </row>
    <row r="5" spans="1:31" ht="24.75" customHeight="1" thickBot="1" x14ac:dyDescent="0.4">
      <c r="A5" s="89" t="s">
        <v>10</v>
      </c>
      <c r="B5" s="73" t="s">
        <v>11</v>
      </c>
      <c r="C5" s="153"/>
      <c r="E5" s="12"/>
      <c r="F5" s="73" t="s">
        <v>11</v>
      </c>
      <c r="G5" s="40"/>
      <c r="I5" s="89" t="s">
        <v>10</v>
      </c>
      <c r="J5" s="91" t="s">
        <v>14</v>
      </c>
      <c r="K5" s="40"/>
      <c r="M5" s="8"/>
      <c r="N5" s="75" t="s">
        <v>11</v>
      </c>
      <c r="O5" s="40"/>
      <c r="Q5" s="8"/>
      <c r="R5" s="75" t="s">
        <v>11</v>
      </c>
      <c r="S5" s="40"/>
      <c r="U5" s="88" t="s">
        <v>7</v>
      </c>
      <c r="V5" s="102"/>
      <c r="W5" s="80" t="s">
        <v>234</v>
      </c>
      <c r="Y5" s="15" t="s">
        <v>7</v>
      </c>
      <c r="Z5" s="5"/>
      <c r="AA5" s="15"/>
      <c r="AB5" s="16" t="s">
        <v>5</v>
      </c>
      <c r="AC5" s="15" t="s">
        <v>29</v>
      </c>
      <c r="AD5" s="15"/>
      <c r="AE5" s="16"/>
    </row>
    <row r="6" spans="1:31" ht="30" customHeight="1" thickBot="1" x14ac:dyDescent="0.4">
      <c r="A6" s="17"/>
      <c r="B6" s="18"/>
      <c r="C6" s="19"/>
      <c r="E6" s="21"/>
      <c r="F6" s="76"/>
      <c r="G6" s="20"/>
      <c r="I6" s="27"/>
      <c r="J6" s="27"/>
      <c r="K6" s="28"/>
      <c r="M6" s="47"/>
      <c r="N6" s="53"/>
      <c r="O6" s="14"/>
      <c r="Q6" s="7"/>
      <c r="R6" s="22"/>
      <c r="S6" s="96" t="s">
        <v>53</v>
      </c>
      <c r="U6" s="93" t="s">
        <v>10</v>
      </c>
      <c r="V6" s="75" t="s">
        <v>11</v>
      </c>
      <c r="W6" s="40"/>
      <c r="Y6" s="23" t="s">
        <v>10</v>
      </c>
      <c r="Z6" s="24" t="s">
        <v>11</v>
      </c>
      <c r="AA6" s="25" t="s">
        <v>8</v>
      </c>
      <c r="AB6" s="25" t="s">
        <v>9</v>
      </c>
      <c r="AC6" s="25" t="s">
        <v>13</v>
      </c>
      <c r="AD6" s="25" t="s">
        <v>12</v>
      </c>
      <c r="AE6" s="25" t="s">
        <v>9</v>
      </c>
    </row>
    <row r="7" spans="1:31" ht="30" customHeight="1" thickBot="1" x14ac:dyDescent="0.4">
      <c r="A7" s="177" t="s">
        <v>51</v>
      </c>
      <c r="B7" s="68" t="s">
        <v>163</v>
      </c>
      <c r="C7" s="62"/>
      <c r="E7" s="26"/>
      <c r="F7" s="69" t="s">
        <v>186</v>
      </c>
      <c r="G7" s="83"/>
      <c r="I7" s="180" t="s">
        <v>15</v>
      </c>
      <c r="J7" s="182" t="s">
        <v>198</v>
      </c>
      <c r="K7" s="194"/>
      <c r="M7" s="48"/>
      <c r="N7" s="69" t="s">
        <v>218</v>
      </c>
      <c r="O7" s="83"/>
      <c r="Q7" s="26"/>
      <c r="R7" s="69" t="s">
        <v>225</v>
      </c>
      <c r="S7" s="92"/>
      <c r="U7" s="21"/>
      <c r="V7" s="53"/>
      <c r="W7" s="14"/>
      <c r="Y7" s="30"/>
      <c r="Z7" s="31"/>
      <c r="AA7" s="32"/>
      <c r="AB7" s="32"/>
      <c r="AC7" s="16"/>
      <c r="AD7" s="16"/>
      <c r="AE7" s="16"/>
    </row>
    <row r="8" spans="1:31" ht="30" customHeight="1" thickBot="1" x14ac:dyDescent="0.45">
      <c r="A8" s="178"/>
      <c r="B8" s="69" t="s">
        <v>164</v>
      </c>
      <c r="C8" s="62"/>
      <c r="E8" s="26"/>
      <c r="F8" s="69" t="s">
        <v>187</v>
      </c>
      <c r="G8" s="83"/>
      <c r="I8" s="181"/>
      <c r="J8" s="183"/>
      <c r="K8" s="195"/>
      <c r="M8" s="48"/>
      <c r="N8" s="69" t="s">
        <v>219</v>
      </c>
      <c r="O8" s="83"/>
      <c r="Q8" s="26"/>
      <c r="R8" s="69" t="s">
        <v>226</v>
      </c>
      <c r="S8" s="92"/>
      <c r="U8" s="26"/>
      <c r="V8" s="97" t="s">
        <v>16</v>
      </c>
      <c r="W8" s="95">
        <f>G19</f>
        <v>0</v>
      </c>
      <c r="Y8" s="23"/>
      <c r="Z8" s="33" t="s">
        <v>16</v>
      </c>
      <c r="AA8" s="34" t="e">
        <f>#REF!</f>
        <v>#REF!</v>
      </c>
      <c r="AB8" s="34" t="e">
        <f>#REF!</f>
        <v>#REF!</v>
      </c>
      <c r="AC8" s="34" t="e">
        <f>#REF!</f>
        <v>#REF!</v>
      </c>
      <c r="AD8" s="34">
        <f>G19</f>
        <v>0</v>
      </c>
      <c r="AE8" s="34" t="e">
        <f>#REF!</f>
        <v>#REF!</v>
      </c>
    </row>
    <row r="9" spans="1:31" ht="30" customHeight="1" thickBot="1" x14ac:dyDescent="0.45">
      <c r="A9" s="178"/>
      <c r="B9" s="70" t="s">
        <v>165</v>
      </c>
      <c r="C9" s="62"/>
      <c r="E9" s="26"/>
      <c r="F9" s="69" t="s">
        <v>188</v>
      </c>
      <c r="G9" s="83"/>
      <c r="I9" s="81"/>
      <c r="J9" s="82"/>
      <c r="K9" s="82"/>
      <c r="M9" s="48"/>
      <c r="N9" s="69" t="s">
        <v>220</v>
      </c>
      <c r="O9" s="83"/>
      <c r="Q9" s="26"/>
      <c r="R9" s="69" t="s">
        <v>227</v>
      </c>
      <c r="S9" s="92"/>
      <c r="U9" s="26"/>
      <c r="V9" s="97" t="s">
        <v>17</v>
      </c>
      <c r="W9" s="95">
        <f>K38</f>
        <v>0</v>
      </c>
      <c r="Y9" s="23"/>
      <c r="Z9" s="33" t="s">
        <v>17</v>
      </c>
      <c r="AA9" s="34" t="e">
        <f>#REF!</f>
        <v>#REF!</v>
      </c>
      <c r="AB9" s="34">
        <f>K38</f>
        <v>0</v>
      </c>
      <c r="AC9" s="35" t="e">
        <f>#REF!</f>
        <v>#REF!</v>
      </c>
      <c r="AD9" s="36" t="e">
        <f>#REF!</f>
        <v>#REF!</v>
      </c>
      <c r="AE9" s="36" t="e">
        <f>#REF!</f>
        <v>#REF!</v>
      </c>
    </row>
    <row r="10" spans="1:31" ht="30" customHeight="1" thickBot="1" x14ac:dyDescent="0.45">
      <c r="A10" s="178"/>
      <c r="B10" s="69" t="s">
        <v>166</v>
      </c>
      <c r="C10" s="62"/>
      <c r="E10" s="26"/>
      <c r="F10" s="69" t="s">
        <v>189</v>
      </c>
      <c r="G10" s="83"/>
      <c r="I10" s="101" t="s">
        <v>24</v>
      </c>
      <c r="J10" s="71" t="s">
        <v>199</v>
      </c>
      <c r="K10" s="83"/>
      <c r="M10" s="48"/>
      <c r="N10" s="69" t="s">
        <v>221</v>
      </c>
      <c r="O10" s="83"/>
      <c r="Q10" s="26"/>
      <c r="R10" s="69" t="s">
        <v>228</v>
      </c>
      <c r="S10" s="92"/>
      <c r="U10" s="26"/>
      <c r="V10" s="97" t="s">
        <v>18</v>
      </c>
      <c r="W10" s="95">
        <f>O13</f>
        <v>0</v>
      </c>
      <c r="Y10" s="23"/>
      <c r="Z10" s="33" t="s">
        <v>18</v>
      </c>
      <c r="AA10" s="34" t="e">
        <f>#REF!</f>
        <v>#REF!</v>
      </c>
      <c r="AB10" s="34" t="e">
        <f>#REF!</f>
        <v>#REF!</v>
      </c>
      <c r="AC10" s="34" t="e">
        <f>#REF!</f>
        <v>#REF!</v>
      </c>
      <c r="AD10" s="34">
        <f>O13</f>
        <v>0</v>
      </c>
      <c r="AE10" s="34" t="e">
        <f>#REF!</f>
        <v>#REF!</v>
      </c>
    </row>
    <row r="11" spans="1:31" ht="30" customHeight="1" thickBot="1" x14ac:dyDescent="0.45">
      <c r="A11" s="179"/>
      <c r="B11" s="69" t="s">
        <v>167</v>
      </c>
      <c r="C11" s="62"/>
      <c r="E11" s="26"/>
      <c r="F11" s="69" t="s">
        <v>190</v>
      </c>
      <c r="G11" s="83"/>
      <c r="I11" s="81"/>
      <c r="J11" s="82"/>
      <c r="K11" s="84"/>
      <c r="M11" s="48"/>
      <c r="N11" s="69" t="s">
        <v>222</v>
      </c>
      <c r="O11" s="83"/>
      <c r="Q11" s="26"/>
      <c r="R11" s="69" t="s">
        <v>229</v>
      </c>
      <c r="S11" s="92"/>
      <c r="U11" s="26"/>
      <c r="V11" s="97" t="s">
        <v>42</v>
      </c>
      <c r="W11" s="95">
        <f>SUM(W8:W10)</f>
        <v>0</v>
      </c>
      <c r="Y11" s="23"/>
      <c r="Z11" s="33" t="s">
        <v>19</v>
      </c>
      <c r="AA11" s="34" t="e">
        <f>#REF!</f>
        <v>#REF!</v>
      </c>
      <c r="AB11" s="34" t="e">
        <f>#REF!</f>
        <v>#REF!</v>
      </c>
      <c r="AC11" s="34" t="e">
        <f>#REF!</f>
        <v>#REF!</v>
      </c>
      <c r="AD11" s="34" t="e">
        <f>#REF!</f>
        <v>#REF!</v>
      </c>
      <c r="AE11" s="34" t="e">
        <f>#REF!</f>
        <v>#REF!</v>
      </c>
    </row>
    <row r="12" spans="1:31" ht="30" customHeight="1" thickBot="1" x14ac:dyDescent="0.45">
      <c r="A12" s="8"/>
      <c r="B12" s="38"/>
      <c r="C12" s="38" t="s">
        <v>5</v>
      </c>
      <c r="E12" s="26"/>
      <c r="F12" s="69" t="s">
        <v>191</v>
      </c>
      <c r="G12" s="83"/>
      <c r="I12" s="184" t="s">
        <v>25</v>
      </c>
      <c r="J12" s="185" t="s">
        <v>200</v>
      </c>
      <c r="K12" s="192"/>
      <c r="M12" s="48"/>
      <c r="N12" s="81"/>
      <c r="O12" s="84"/>
      <c r="Q12" s="26"/>
      <c r="R12" s="69" t="s">
        <v>230</v>
      </c>
      <c r="S12" s="92"/>
      <c r="U12" s="26"/>
      <c r="V12" s="97" t="s">
        <v>40</v>
      </c>
      <c r="W12" s="95">
        <f>S16</f>
        <v>0</v>
      </c>
      <c r="Y12" s="23"/>
      <c r="Z12" s="33" t="s">
        <v>21</v>
      </c>
      <c r="AA12" s="34" t="e">
        <f t="shared" ref="AA12:AE12" si="0">SUM(AA8:AA11)</f>
        <v>#REF!</v>
      </c>
      <c r="AB12" s="34" t="e">
        <f t="shared" si="0"/>
        <v>#REF!</v>
      </c>
      <c r="AC12" s="34" t="e">
        <f t="shared" si="0"/>
        <v>#REF!</v>
      </c>
      <c r="AD12" s="34" t="e">
        <f t="shared" si="0"/>
        <v>#REF!</v>
      </c>
      <c r="AE12" s="34" t="e">
        <f t="shared" si="0"/>
        <v>#REF!</v>
      </c>
    </row>
    <row r="13" spans="1:31" ht="30" customHeight="1" thickBot="1" x14ac:dyDescent="0.45">
      <c r="A13" s="177" t="s">
        <v>52</v>
      </c>
      <c r="B13" s="69" t="s">
        <v>168</v>
      </c>
      <c r="C13" s="62"/>
      <c r="E13" s="26"/>
      <c r="F13" s="69" t="s">
        <v>192</v>
      </c>
      <c r="G13" s="83"/>
      <c r="I13" s="179"/>
      <c r="J13" s="186"/>
      <c r="K13" s="193"/>
      <c r="M13" s="49"/>
      <c r="N13" s="68" t="s">
        <v>223</v>
      </c>
      <c r="O13" s="87">
        <f>SUM(O7:O11)</f>
        <v>0</v>
      </c>
      <c r="Q13" s="26"/>
      <c r="R13" s="69" t="s">
        <v>231</v>
      </c>
      <c r="S13" s="92"/>
      <c r="U13" s="26"/>
      <c r="V13" s="97" t="s">
        <v>23</v>
      </c>
      <c r="W13" s="95">
        <f>W11-W12</f>
        <v>0</v>
      </c>
      <c r="Y13" s="23"/>
      <c r="Z13" s="33" t="s">
        <v>22</v>
      </c>
      <c r="AA13" s="34" t="e">
        <f>#REF!</f>
        <v>#REF!</v>
      </c>
      <c r="AB13" s="34" t="e">
        <f>#REF!</f>
        <v>#REF!</v>
      </c>
      <c r="AC13" s="34" t="e">
        <f>#REF!</f>
        <v>#REF!</v>
      </c>
      <c r="AD13" s="34">
        <f>S16</f>
        <v>0</v>
      </c>
      <c r="AE13" s="34" t="e">
        <f>#REF!</f>
        <v>#REF!</v>
      </c>
    </row>
    <row r="14" spans="1:31" ht="30" customHeight="1" thickBot="1" x14ac:dyDescent="0.4">
      <c r="A14" s="178"/>
      <c r="B14" s="69" t="s">
        <v>169</v>
      </c>
      <c r="C14" s="62"/>
      <c r="E14" s="26"/>
      <c r="F14" s="69" t="s">
        <v>193</v>
      </c>
      <c r="G14" s="83"/>
      <c r="I14" s="81"/>
      <c r="J14" s="82"/>
      <c r="K14" s="84"/>
      <c r="M14"/>
      <c r="N14" s="1" t="s">
        <v>5</v>
      </c>
      <c r="O14" s="52" t="s">
        <v>5</v>
      </c>
      <c r="Q14" s="26"/>
      <c r="R14" s="69" t="s">
        <v>232</v>
      </c>
      <c r="S14" s="92"/>
      <c r="U14" s="58"/>
      <c r="V14" s="57"/>
      <c r="Y14" s="23"/>
      <c r="Z14" s="39" t="s">
        <v>23</v>
      </c>
      <c r="AA14" s="36" t="e">
        <f t="shared" ref="AA14:AE14" si="1">AA12-AA13</f>
        <v>#REF!</v>
      </c>
      <c r="AB14" s="36" t="e">
        <f t="shared" si="1"/>
        <v>#REF!</v>
      </c>
      <c r="AC14" s="36" t="e">
        <f t="shared" si="1"/>
        <v>#REF!</v>
      </c>
      <c r="AD14" s="36" t="e">
        <f t="shared" si="1"/>
        <v>#REF!</v>
      </c>
      <c r="AE14" s="36" t="e">
        <f t="shared" si="1"/>
        <v>#REF!</v>
      </c>
    </row>
    <row r="15" spans="1:31" ht="30" customHeight="1" thickBot="1" x14ac:dyDescent="0.4">
      <c r="A15" s="178"/>
      <c r="B15" s="69" t="s">
        <v>170</v>
      </c>
      <c r="C15" s="62"/>
      <c r="E15" s="26"/>
      <c r="F15" s="69" t="s">
        <v>194</v>
      </c>
      <c r="G15" s="83"/>
      <c r="I15" s="184" t="s">
        <v>150</v>
      </c>
      <c r="J15" s="119" t="s">
        <v>201</v>
      </c>
      <c r="K15" s="118"/>
      <c r="Q15" s="55"/>
      <c r="R15" s="81"/>
      <c r="S15" s="82" t="s">
        <v>5</v>
      </c>
      <c r="V15" s="1"/>
      <c r="W15" s="52"/>
      <c r="Y15" s="44"/>
      <c r="Z15" s="45" t="s">
        <v>20</v>
      </c>
      <c r="AA15" s="36" t="e">
        <f>#REF!-AA14</f>
        <v>#REF!</v>
      </c>
      <c r="AB15" s="36" t="e">
        <f>#REF!-AB14</f>
        <v>#REF!</v>
      </c>
      <c r="AC15" s="36" t="e">
        <f>#REF!-AC14</f>
        <v>#REF!</v>
      </c>
      <c r="AD15" s="36" t="e">
        <f>W13-AD14</f>
        <v>#REF!</v>
      </c>
      <c r="AE15" s="36" t="e">
        <f>#REF!-AE14</f>
        <v>#REF!</v>
      </c>
    </row>
    <row r="16" spans="1:31" ht="30" customHeight="1" thickBot="1" x14ac:dyDescent="0.4">
      <c r="A16" s="178"/>
      <c r="B16" s="69" t="s">
        <v>171</v>
      </c>
      <c r="C16" s="62"/>
      <c r="E16" s="26"/>
      <c r="F16" s="69" t="s">
        <v>195</v>
      </c>
      <c r="G16" s="83"/>
      <c r="I16" s="187"/>
      <c r="J16" s="172" t="s">
        <v>202</v>
      </c>
      <c r="K16" s="196"/>
      <c r="Q16" s="56"/>
      <c r="R16" s="68" t="s">
        <v>233</v>
      </c>
      <c r="S16" s="87">
        <f>ABS(S7)+ABS(S8)+ABS(S9)+ABS(S10)+ABS(S11)+ABS(S12)+ABS(S13)+ABS(S14)</f>
        <v>0</v>
      </c>
    </row>
    <row r="17" spans="1:28" ht="30" customHeight="1" thickBot="1" x14ac:dyDescent="0.4">
      <c r="A17" s="179"/>
      <c r="B17" s="69" t="s">
        <v>172</v>
      </c>
      <c r="C17" s="62"/>
      <c r="E17" s="26"/>
      <c r="F17" s="69" t="s">
        <v>196</v>
      </c>
      <c r="G17" s="83"/>
      <c r="I17" s="188"/>
      <c r="J17" s="173"/>
      <c r="K17" s="197"/>
      <c r="O17" s="54"/>
      <c r="U17" s="189" t="s">
        <v>60</v>
      </c>
      <c r="V17" s="190"/>
      <c r="W17" s="191"/>
    </row>
    <row r="18" spans="1:28" ht="30" customHeight="1" thickBot="1" x14ac:dyDescent="0.4">
      <c r="A18" s="8"/>
      <c r="B18" s="38"/>
      <c r="C18" s="38"/>
      <c r="E18" s="37"/>
      <c r="F18" s="81"/>
      <c r="G18" s="86"/>
      <c r="I18" s="81"/>
      <c r="J18" s="82"/>
      <c r="K18" s="84"/>
      <c r="O18" s="66"/>
      <c r="U18" s="108"/>
      <c r="W18" s="109"/>
    </row>
    <row r="19" spans="1:28" ht="30" customHeight="1" thickBot="1" x14ac:dyDescent="0.4">
      <c r="A19" s="177" t="s">
        <v>46</v>
      </c>
      <c r="B19" s="69" t="s">
        <v>173</v>
      </c>
      <c r="C19" s="62"/>
      <c r="E19" s="41"/>
      <c r="F19" s="68" t="s">
        <v>197</v>
      </c>
      <c r="G19" s="94">
        <f>SUM(G7:G17)</f>
        <v>0</v>
      </c>
      <c r="I19" s="99" t="s">
        <v>26</v>
      </c>
      <c r="J19" s="100" t="s">
        <v>203</v>
      </c>
      <c r="K19" s="98"/>
      <c r="O19" s="66"/>
      <c r="U19" s="211" t="s">
        <v>37</v>
      </c>
      <c r="V19" s="212"/>
      <c r="W19" s="213"/>
    </row>
    <row r="20" spans="1:28" ht="30" customHeight="1" thickBot="1" x14ac:dyDescent="0.4">
      <c r="A20" s="198"/>
      <c r="B20" s="69" t="s">
        <v>174</v>
      </c>
      <c r="C20" s="62"/>
      <c r="F20" s="1"/>
      <c r="G20" s="51"/>
      <c r="I20" s="81"/>
      <c r="J20" s="82"/>
      <c r="K20" s="84"/>
      <c r="S20" s="54"/>
      <c r="U20" s="125" t="s">
        <v>30</v>
      </c>
      <c r="V20" s="143" t="s">
        <v>5</v>
      </c>
      <c r="W20" s="126"/>
    </row>
    <row r="21" spans="1:28" ht="30" customHeight="1" thickBot="1" x14ac:dyDescent="0.35">
      <c r="A21" s="199"/>
      <c r="B21" s="69" t="s">
        <v>175</v>
      </c>
      <c r="C21" s="62"/>
      <c r="I21" s="99" t="s">
        <v>58</v>
      </c>
      <c r="J21" s="100" t="s">
        <v>204</v>
      </c>
      <c r="K21" s="98"/>
      <c r="S21" s="54"/>
      <c r="U21" s="125" t="s">
        <v>31</v>
      </c>
      <c r="V21" s="144" t="s">
        <v>5</v>
      </c>
      <c r="W21" s="127"/>
    </row>
    <row r="22" spans="1:28" ht="30" customHeight="1" thickBot="1" x14ac:dyDescent="0.4">
      <c r="A22" s="13"/>
      <c r="B22" s="20"/>
      <c r="C22" s="38"/>
      <c r="I22" s="85"/>
      <c r="J22" s="82"/>
      <c r="K22" s="84"/>
      <c r="S22" s="66"/>
      <c r="U22" s="125" t="s">
        <v>32</v>
      </c>
      <c r="V22" s="144" t="s">
        <v>5</v>
      </c>
      <c r="W22" s="127"/>
      <c r="AB22" s="1"/>
    </row>
    <row r="23" spans="1:28" ht="30" customHeight="1" thickBot="1" x14ac:dyDescent="0.4">
      <c r="A23" s="177" t="s">
        <v>45</v>
      </c>
      <c r="B23" s="69" t="s">
        <v>176</v>
      </c>
      <c r="C23" s="62"/>
      <c r="I23" s="184" t="s">
        <v>27</v>
      </c>
      <c r="J23" s="71" t="s">
        <v>205</v>
      </c>
      <c r="K23" s="83"/>
      <c r="S23" s="67"/>
      <c r="U23" s="125" t="s">
        <v>33</v>
      </c>
      <c r="V23" s="144" t="s">
        <v>5</v>
      </c>
      <c r="W23" s="127"/>
    </row>
    <row r="24" spans="1:28" ht="30" customHeight="1" thickBot="1" x14ac:dyDescent="0.4">
      <c r="A24" s="179"/>
      <c r="B24" s="69" t="s">
        <v>156</v>
      </c>
      <c r="C24" s="62"/>
      <c r="I24" s="218"/>
      <c r="J24" s="71" t="s">
        <v>206</v>
      </c>
      <c r="K24" s="83"/>
      <c r="U24" s="125" t="s">
        <v>34</v>
      </c>
      <c r="V24" s="144" t="s">
        <v>5</v>
      </c>
      <c r="W24" s="127"/>
    </row>
    <row r="25" spans="1:28" ht="30" customHeight="1" thickBot="1" x14ac:dyDescent="0.4">
      <c r="A25" s="120"/>
      <c r="B25" s="121"/>
      <c r="C25" s="139">
        <v>0</v>
      </c>
      <c r="I25" s="218"/>
      <c r="J25" s="71" t="s">
        <v>207</v>
      </c>
      <c r="K25" s="83"/>
      <c r="U25" s="125" t="s">
        <v>35</v>
      </c>
      <c r="V25" s="145" t="s">
        <v>5</v>
      </c>
      <c r="W25" s="128"/>
    </row>
    <row r="26" spans="1:28" ht="28.5" customHeight="1" thickBot="1" x14ac:dyDescent="0.4">
      <c r="A26" s="163" t="s">
        <v>152</v>
      </c>
      <c r="B26" s="69" t="s">
        <v>177</v>
      </c>
      <c r="C26" s="158" t="s">
        <v>5</v>
      </c>
      <c r="I26" s="218"/>
      <c r="J26" s="71" t="s">
        <v>208</v>
      </c>
      <c r="K26" s="83"/>
      <c r="U26" s="125" t="s">
        <v>151</v>
      </c>
      <c r="V26" s="145"/>
      <c r="W26" s="128"/>
    </row>
    <row r="27" spans="1:28" ht="30" customHeight="1" thickBot="1" x14ac:dyDescent="0.4">
      <c r="A27" s="123"/>
      <c r="B27" s="124"/>
      <c r="C27" s="138"/>
      <c r="I27" s="218"/>
      <c r="J27" s="71" t="s">
        <v>209</v>
      </c>
      <c r="K27" s="83"/>
      <c r="U27" s="125" t="s">
        <v>54</v>
      </c>
      <c r="V27" s="145" t="s">
        <v>5</v>
      </c>
      <c r="W27" s="129"/>
    </row>
    <row r="28" spans="1:28" ht="30" customHeight="1" thickBot="1" x14ac:dyDescent="0.4">
      <c r="A28" s="167" t="s">
        <v>153</v>
      </c>
      <c r="B28" s="71" t="s">
        <v>178</v>
      </c>
      <c r="C28" s="155" t="s">
        <v>5</v>
      </c>
      <c r="I28" s="218"/>
      <c r="J28" s="71" t="s">
        <v>210</v>
      </c>
      <c r="K28" s="83"/>
      <c r="U28" s="125" t="s">
        <v>57</v>
      </c>
      <c r="V28" s="146" t="s">
        <v>5</v>
      </c>
      <c r="W28" s="130"/>
    </row>
    <row r="29" spans="1:28" ht="30" customHeight="1" thickBot="1" x14ac:dyDescent="0.4">
      <c r="A29" s="123"/>
      <c r="B29" s="122"/>
      <c r="C29" s="140"/>
      <c r="I29" s="218"/>
      <c r="J29" s="71" t="s">
        <v>211</v>
      </c>
      <c r="K29" s="83"/>
      <c r="U29" s="125" t="s">
        <v>41</v>
      </c>
      <c r="V29" s="147" t="s">
        <v>5</v>
      </c>
      <c r="W29" s="131"/>
    </row>
    <row r="30" spans="1:28" ht="29.25" customHeight="1" thickBot="1" x14ac:dyDescent="0.35">
      <c r="A30" s="177" t="s">
        <v>44</v>
      </c>
      <c r="B30" s="69" t="s">
        <v>179</v>
      </c>
      <c r="C30" s="62" t="s">
        <v>5</v>
      </c>
      <c r="I30" s="218"/>
      <c r="J30" s="182" t="s">
        <v>212</v>
      </c>
      <c r="K30" s="194"/>
      <c r="U30" s="224"/>
      <c r="V30" s="225"/>
      <c r="W30" s="226"/>
    </row>
    <row r="31" spans="1:28" ht="30" customHeight="1" thickBot="1" x14ac:dyDescent="0.35">
      <c r="A31" s="179"/>
      <c r="B31" s="69" t="s">
        <v>157</v>
      </c>
      <c r="C31" s="62"/>
      <c r="I31" s="218"/>
      <c r="J31" s="217"/>
      <c r="K31" s="214"/>
      <c r="U31" s="125" t="s">
        <v>61</v>
      </c>
      <c r="V31" s="141" t="s">
        <v>5</v>
      </c>
      <c r="W31" s="131"/>
    </row>
    <row r="32" spans="1:28" ht="30" customHeight="1" thickBot="1" x14ac:dyDescent="0.4">
      <c r="A32" s="13"/>
      <c r="B32" s="20"/>
      <c r="C32" s="38"/>
      <c r="I32" s="218"/>
      <c r="J32" s="162" t="s">
        <v>213</v>
      </c>
      <c r="K32" s="117"/>
      <c r="U32" s="132"/>
      <c r="V32" s="133" t="s">
        <v>59</v>
      </c>
      <c r="W32" s="142" t="s">
        <v>5</v>
      </c>
    </row>
    <row r="33" spans="1:23" ht="29.25" customHeight="1" thickBot="1" x14ac:dyDescent="0.35">
      <c r="A33" s="177" t="s">
        <v>43</v>
      </c>
      <c r="B33" s="69" t="s">
        <v>180</v>
      </c>
      <c r="C33" s="62"/>
      <c r="I33" s="219"/>
      <c r="J33" s="182" t="s">
        <v>214</v>
      </c>
      <c r="K33" s="194"/>
      <c r="U33" s="132"/>
      <c r="V33" s="134" t="s">
        <v>50</v>
      </c>
      <c r="W33" s="142" t="s">
        <v>5</v>
      </c>
    </row>
    <row r="34" spans="1:23" ht="30" customHeight="1" thickBot="1" x14ac:dyDescent="0.35">
      <c r="A34" s="178"/>
      <c r="B34" s="71" t="s">
        <v>181</v>
      </c>
      <c r="C34" s="62"/>
      <c r="F34" s="149"/>
      <c r="I34" s="219"/>
      <c r="J34" s="183"/>
      <c r="K34" s="214"/>
      <c r="U34" s="132"/>
      <c r="V34" s="134" t="s">
        <v>38</v>
      </c>
      <c r="W34" s="150"/>
    </row>
    <row r="35" spans="1:23" ht="30" customHeight="1" thickBot="1" x14ac:dyDescent="0.4">
      <c r="A35" s="179"/>
      <c r="B35" s="154" t="s">
        <v>158</v>
      </c>
      <c r="C35" s="29"/>
      <c r="I35" s="219"/>
      <c r="J35" s="71" t="s">
        <v>215</v>
      </c>
      <c r="K35" s="117"/>
      <c r="U35" s="132"/>
      <c r="V35" s="151"/>
      <c r="W35" s="135"/>
    </row>
    <row r="36" spans="1:23" ht="30" customHeight="1" thickBot="1" x14ac:dyDescent="0.4">
      <c r="A36" s="20"/>
      <c r="B36" s="60"/>
      <c r="C36" s="50"/>
      <c r="F36" s="42" t="s">
        <v>149</v>
      </c>
      <c r="I36" s="220"/>
      <c r="J36" s="71" t="s">
        <v>216</v>
      </c>
      <c r="K36" s="83"/>
      <c r="U36" s="136"/>
      <c r="V36" s="152" t="s">
        <v>154</v>
      </c>
      <c r="W36" s="142"/>
    </row>
    <row r="37" spans="1:23" ht="30" customHeight="1" thickBot="1" x14ac:dyDescent="0.4">
      <c r="A37" s="200" t="s">
        <v>47</v>
      </c>
      <c r="B37" s="68" t="s">
        <v>182</v>
      </c>
      <c r="C37" s="62"/>
      <c r="E37" s="74"/>
      <c r="J37" s="81" t="s">
        <v>5</v>
      </c>
      <c r="K37" s="86"/>
      <c r="U37" s="136"/>
      <c r="V37" s="137" t="s">
        <v>56</v>
      </c>
      <c r="W37" s="148"/>
    </row>
    <row r="38" spans="1:23" ht="30" customHeight="1" thickBot="1" x14ac:dyDescent="0.4">
      <c r="A38" s="201"/>
      <c r="B38" s="164" t="s">
        <v>183</v>
      </c>
      <c r="C38" s="160"/>
      <c r="J38" s="68" t="s">
        <v>217</v>
      </c>
      <c r="K38" s="87">
        <f>SUM(K7:K36)</f>
        <v>0</v>
      </c>
      <c r="U38" s="136"/>
      <c r="V38" s="137" t="s">
        <v>55</v>
      </c>
      <c r="W38" s="142"/>
    </row>
    <row r="39" spans="1:23" ht="49.5" customHeight="1" thickBot="1" x14ac:dyDescent="0.4">
      <c r="A39" s="202"/>
      <c r="B39" s="166" t="s">
        <v>184</v>
      </c>
      <c r="C39" s="29"/>
      <c r="J39" s="64"/>
      <c r="U39" s="159" t="s">
        <v>5</v>
      </c>
      <c r="V39" s="110"/>
      <c r="W39" s="111"/>
    </row>
    <row r="40" spans="1:23" ht="24" thickBot="1" x14ac:dyDescent="0.4">
      <c r="A40" s="156"/>
      <c r="B40" s="165"/>
      <c r="C40" s="1"/>
      <c r="U40" s="74"/>
    </row>
    <row r="41" spans="1:23" ht="28.5" customHeight="1" thickBot="1" x14ac:dyDescent="0.45">
      <c r="A41" s="1"/>
      <c r="B41" s="63"/>
      <c r="C41" s="157"/>
      <c r="J41" s="1" t="s">
        <v>5</v>
      </c>
      <c r="K41" s="51" t="s">
        <v>5</v>
      </c>
      <c r="U41" s="221"/>
      <c r="V41" s="222"/>
      <c r="W41" s="223"/>
    </row>
    <row r="42" spans="1:23" ht="27" customHeight="1" x14ac:dyDescent="0.35">
      <c r="A42" s="59" t="s">
        <v>36</v>
      </c>
      <c r="B42" s="171" t="s">
        <v>235</v>
      </c>
      <c r="C42" s="65"/>
      <c r="J42" s="1"/>
      <c r="K42" s="51"/>
      <c r="U42" s="203" t="s">
        <v>155</v>
      </c>
      <c r="V42" s="204"/>
      <c r="W42" s="205"/>
    </row>
    <row r="43" spans="1:23" ht="27" customHeight="1" x14ac:dyDescent="0.3">
      <c r="A43" s="46"/>
      <c r="B43" s="215" t="s">
        <v>159</v>
      </c>
      <c r="C43" s="216"/>
      <c r="U43" s="206"/>
      <c r="V43" s="204"/>
      <c r="W43" s="205"/>
    </row>
    <row r="44" spans="1:23" ht="28.5" customHeight="1" x14ac:dyDescent="0.3">
      <c r="A44" s="46"/>
      <c r="B44" s="215"/>
      <c r="C44" s="216"/>
      <c r="U44" s="206"/>
      <c r="V44" s="204"/>
      <c r="W44" s="205"/>
    </row>
    <row r="45" spans="1:23" ht="30" customHeight="1" thickBot="1" x14ac:dyDescent="0.45">
      <c r="A45" s="46"/>
      <c r="B45" s="215"/>
      <c r="C45" s="216"/>
      <c r="U45" s="168"/>
      <c r="V45" s="169"/>
      <c r="W45" s="170"/>
    </row>
    <row r="46" spans="1:23" ht="30" customHeight="1" x14ac:dyDescent="0.3">
      <c r="A46" s="46"/>
      <c r="B46" s="207" t="s">
        <v>160</v>
      </c>
      <c r="C46" s="208"/>
    </row>
    <row r="47" spans="1:23" ht="30" customHeight="1" thickBot="1" x14ac:dyDescent="0.35">
      <c r="A47" s="43"/>
      <c r="B47" s="209"/>
      <c r="C47" s="210"/>
      <c r="U47" s="161" t="s">
        <v>236</v>
      </c>
    </row>
    <row r="48" spans="1:23" ht="25.5" customHeight="1" x14ac:dyDescent="0.3">
      <c r="A48" s="64"/>
      <c r="B48" s="64"/>
      <c r="C48" s="64"/>
    </row>
    <row r="49" spans="1:22" ht="25.5" customHeight="1" x14ac:dyDescent="0.3"/>
    <row r="50" spans="1:22" ht="25.5" customHeight="1" x14ac:dyDescent="0.3"/>
    <row r="51" spans="1:22" ht="25.5" customHeight="1" x14ac:dyDescent="0.35">
      <c r="B51" s="42" t="s">
        <v>49</v>
      </c>
      <c r="U51" s="105"/>
      <c r="V51" s="106"/>
    </row>
    <row r="52" spans="1:22" ht="25.5" customHeight="1" x14ac:dyDescent="0.45">
      <c r="A52" s="78"/>
      <c r="U52" s="105"/>
      <c r="V52" s="107"/>
    </row>
    <row r="53" spans="1:22" ht="25.5" customHeight="1" x14ac:dyDescent="0.3"/>
    <row r="54" spans="1:22" ht="25.5" customHeight="1" x14ac:dyDescent="0.3"/>
    <row r="55" spans="1:22" ht="25.5" customHeight="1" x14ac:dyDescent="0.3"/>
    <row r="56" spans="1:22" ht="25.5" customHeight="1" x14ac:dyDescent="0.3"/>
    <row r="57" spans="1:22" ht="25.5" customHeight="1" x14ac:dyDescent="0.3"/>
    <row r="58" spans="1:22" ht="25.5" customHeight="1" x14ac:dyDescent="0.3"/>
    <row r="59" spans="1:22" ht="25.5" customHeight="1" x14ac:dyDescent="0.3"/>
    <row r="60" spans="1:22" ht="25.5" customHeight="1" x14ac:dyDescent="0.3"/>
  </sheetData>
  <sheetProtection sheet="1"/>
  <mergeCells count="35">
    <mergeCell ref="U42:W44"/>
    <mergeCell ref="B46:C47"/>
    <mergeCell ref="U19:W19"/>
    <mergeCell ref="J33:J34"/>
    <mergeCell ref="K30:K31"/>
    <mergeCell ref="B43:C45"/>
    <mergeCell ref="J30:J31"/>
    <mergeCell ref="K33:K34"/>
    <mergeCell ref="I23:I36"/>
    <mergeCell ref="U41:W41"/>
    <mergeCell ref="U30:W30"/>
    <mergeCell ref="A33:A35"/>
    <mergeCell ref="A30:A31"/>
    <mergeCell ref="A23:A24"/>
    <mergeCell ref="A19:A21"/>
    <mergeCell ref="A37:A39"/>
    <mergeCell ref="U17:W17"/>
    <mergeCell ref="U2:W2"/>
    <mergeCell ref="M2:O2"/>
    <mergeCell ref="Q2:S2"/>
    <mergeCell ref="K12:K13"/>
    <mergeCell ref="K7:K8"/>
    <mergeCell ref="K16:K17"/>
    <mergeCell ref="J16:J17"/>
    <mergeCell ref="A1:B1"/>
    <mergeCell ref="A2:C2"/>
    <mergeCell ref="E2:G2"/>
    <mergeCell ref="I2:K2"/>
    <mergeCell ref="A7:A11"/>
    <mergeCell ref="I7:I8"/>
    <mergeCell ref="J7:J8"/>
    <mergeCell ref="A13:A17"/>
    <mergeCell ref="I12:I13"/>
    <mergeCell ref="J12:J13"/>
    <mergeCell ref="I15:I17"/>
  </mergeCells>
  <phoneticPr fontId="0" type="noConversion"/>
  <dataValidations disablePrompts="1" count="1">
    <dataValidation type="textLength" operator="equal" allowBlank="1" showInputMessage="1" showErrorMessage="1" sqref="W34" xr:uid="{00000000-0002-0000-0000-000000000000}">
      <formula1>9</formula1>
    </dataValidation>
  </dataValidations>
  <pageMargins left="0.25" right="0.21186440677966101" top="0.93396892655367236" bottom="0.51" header="0.31" footer="0.2"/>
  <pageSetup scale="46" fitToWidth="0" pageOrder="overThenDown" orientation="portrait" horizontalDpi="300" verticalDpi="300" r:id="rId1"/>
  <headerFooter alignWithMargins="0">
    <oddHeader>&amp;C&amp;"Times New Roman,Regular"&amp;16State of Nevada
Department of Business and Industry
Division of Industrial Relations&amp;"Arial,Regular"&amp;10
&amp;"Times New Roman,Bold"&amp;20FY26 WCS Workers' Compensation Claims Activity Report Worksheet</oddHeader>
    <oddFooter>&amp;LR&amp;&amp;A rev. 07/26&amp;R&amp;P of &amp;N</oddFooter>
  </headerFooter>
  <rowBreaks count="1" manualBreakCount="1">
    <brk id="44" max="16383" man="1"/>
  </rowBreaks>
  <colBreaks count="5" manualBreakCount="5">
    <brk id="4" max="1048575" man="1"/>
    <brk id="7" max="1048575" man="1"/>
    <brk id="11" max="1048575" man="1"/>
    <brk id="15" max="1048575" man="1"/>
    <brk id="19" max="1048575" man="1"/>
  </colBreaks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J2"/>
  <sheetViews>
    <sheetView zoomScaleNormal="100" workbookViewId="0">
      <selection activeCell="R2" sqref="R2"/>
    </sheetView>
  </sheetViews>
  <sheetFormatPr defaultRowHeight="12.75" x14ac:dyDescent="0.2"/>
  <cols>
    <col min="69" max="69" width="10.5703125" bestFit="1" customWidth="1"/>
    <col min="72" max="72" width="51.28515625" customWidth="1"/>
    <col min="73" max="73" width="24.85546875" customWidth="1"/>
    <col min="74" max="74" width="14.7109375" bestFit="1" customWidth="1"/>
    <col min="75" max="75" width="21.5703125" customWidth="1"/>
    <col min="76" max="76" width="16.85546875" customWidth="1"/>
    <col min="79" max="79" width="29.42578125" bestFit="1" customWidth="1"/>
    <col min="80" max="80" width="12.140625" bestFit="1" customWidth="1"/>
    <col min="82" max="82" width="16.7109375" bestFit="1" customWidth="1"/>
    <col min="83" max="83" width="8" bestFit="1" customWidth="1"/>
    <col min="84" max="84" width="11.140625" bestFit="1" customWidth="1"/>
    <col min="85" max="85" width="10.5703125" bestFit="1" customWidth="1"/>
    <col min="87" max="87" width="17.85546875" bestFit="1" customWidth="1"/>
  </cols>
  <sheetData>
    <row r="1" spans="1:88" x14ac:dyDescent="0.2">
      <c r="A1" s="112" t="s">
        <v>62</v>
      </c>
      <c r="B1" s="112" t="s">
        <v>63</v>
      </c>
      <c r="C1" s="112" t="s">
        <v>64</v>
      </c>
      <c r="D1" s="112" t="s">
        <v>65</v>
      </c>
      <c r="E1" s="113" t="s">
        <v>66</v>
      </c>
      <c r="F1" s="112" t="s">
        <v>67</v>
      </c>
      <c r="G1" s="112" t="s">
        <v>68</v>
      </c>
      <c r="H1" s="112" t="s">
        <v>69</v>
      </c>
      <c r="I1" s="112" t="s">
        <v>70</v>
      </c>
      <c r="J1" s="112" t="s">
        <v>71</v>
      </c>
      <c r="K1" s="112" t="s">
        <v>72</v>
      </c>
      <c r="L1" s="112" t="s">
        <v>73</v>
      </c>
      <c r="M1" s="112" t="s">
        <v>74</v>
      </c>
      <c r="N1" s="112" t="s">
        <v>75</v>
      </c>
      <c r="O1" s="112" t="s">
        <v>76</v>
      </c>
      <c r="P1" s="112" t="s">
        <v>77</v>
      </c>
      <c r="Q1" s="112" t="s">
        <v>78</v>
      </c>
      <c r="R1" s="112" t="s">
        <v>79</v>
      </c>
      <c r="S1" s="112" t="s">
        <v>80</v>
      </c>
      <c r="T1" s="112" t="s">
        <v>81</v>
      </c>
      <c r="U1" s="112" t="s">
        <v>82</v>
      </c>
      <c r="V1" s="112" t="s">
        <v>83</v>
      </c>
      <c r="W1" s="112" t="s">
        <v>84</v>
      </c>
      <c r="X1" s="112" t="s">
        <v>85</v>
      </c>
      <c r="Y1" s="112" t="s">
        <v>86</v>
      </c>
      <c r="Z1" s="112" t="s">
        <v>87</v>
      </c>
      <c r="AA1" s="112" t="s">
        <v>88</v>
      </c>
      <c r="AB1" s="112" t="s">
        <v>89</v>
      </c>
      <c r="AC1" s="112" t="s">
        <v>90</v>
      </c>
      <c r="AD1" s="112" t="s">
        <v>91</v>
      </c>
      <c r="AE1" s="112" t="s">
        <v>92</v>
      </c>
      <c r="AF1" s="112" t="s">
        <v>93</v>
      </c>
      <c r="AG1" s="112" t="s">
        <v>94</v>
      </c>
      <c r="AH1" s="112" t="s">
        <v>95</v>
      </c>
      <c r="AI1" s="112" t="s">
        <v>122</v>
      </c>
      <c r="AJ1" s="112" t="s">
        <v>96</v>
      </c>
      <c r="AK1" s="112" t="s">
        <v>97</v>
      </c>
      <c r="AL1" s="112" t="s">
        <v>98</v>
      </c>
      <c r="AM1" s="112" t="s">
        <v>99</v>
      </c>
      <c r="AN1" s="112" t="s">
        <v>100</v>
      </c>
      <c r="AO1" s="112" t="s">
        <v>101</v>
      </c>
      <c r="AP1" s="112" t="s">
        <v>102</v>
      </c>
      <c r="AQ1" s="112" t="s">
        <v>103</v>
      </c>
      <c r="AR1" s="112" t="s">
        <v>104</v>
      </c>
      <c r="AS1" s="112" t="s">
        <v>105</v>
      </c>
      <c r="AT1" s="112" t="s">
        <v>106</v>
      </c>
      <c r="AU1" s="112" t="s">
        <v>107</v>
      </c>
      <c r="AV1" s="112" t="s">
        <v>108</v>
      </c>
      <c r="AW1" s="112" t="s">
        <v>109</v>
      </c>
      <c r="AX1" s="112" t="s">
        <v>147</v>
      </c>
      <c r="AY1" s="112" t="s">
        <v>148</v>
      </c>
      <c r="AZ1" s="112" t="s">
        <v>123</v>
      </c>
      <c r="BA1" s="112" t="s">
        <v>110</v>
      </c>
      <c r="BB1" s="112" t="s">
        <v>111</v>
      </c>
      <c r="BC1" s="112" t="s">
        <v>112</v>
      </c>
      <c r="BD1" s="112" t="s">
        <v>113</v>
      </c>
      <c r="BE1" s="112" t="s">
        <v>114</v>
      </c>
      <c r="BF1" s="112" t="s">
        <v>124</v>
      </c>
      <c r="BG1" s="112" t="s">
        <v>115</v>
      </c>
      <c r="BH1" s="112" t="s">
        <v>116</v>
      </c>
      <c r="BI1" s="112" t="s">
        <v>117</v>
      </c>
      <c r="BJ1" s="112" t="s">
        <v>118</v>
      </c>
      <c r="BK1" s="112" t="s">
        <v>119</v>
      </c>
      <c r="BL1" s="112" t="s">
        <v>120</v>
      </c>
      <c r="BM1" s="112" t="s">
        <v>121</v>
      </c>
      <c r="BN1" s="112" t="s">
        <v>125</v>
      </c>
      <c r="BO1" s="112" t="s">
        <v>126</v>
      </c>
      <c r="BP1" s="112" t="s">
        <v>127</v>
      </c>
      <c r="BQ1" s="112" t="s">
        <v>42</v>
      </c>
      <c r="BR1" s="112" t="s">
        <v>128</v>
      </c>
      <c r="BS1" s="112" t="s">
        <v>129</v>
      </c>
      <c r="BT1" s="112" t="s">
        <v>130</v>
      </c>
      <c r="BU1" s="112" t="s">
        <v>131</v>
      </c>
      <c r="BV1" s="112" t="s">
        <v>132</v>
      </c>
      <c r="BW1" s="112" t="s">
        <v>133</v>
      </c>
      <c r="BX1" s="112" t="s">
        <v>134</v>
      </c>
      <c r="BY1" s="112" t="s">
        <v>135</v>
      </c>
      <c r="BZ1" s="112" t="s">
        <v>136</v>
      </c>
      <c r="CA1" s="112" t="s">
        <v>137</v>
      </c>
      <c r="CB1" s="112" t="s">
        <v>138</v>
      </c>
      <c r="CC1" s="112" t="s">
        <v>139</v>
      </c>
      <c r="CD1" s="112" t="s">
        <v>140</v>
      </c>
      <c r="CE1" s="112" t="s">
        <v>141</v>
      </c>
      <c r="CF1" s="112" t="s">
        <v>142</v>
      </c>
      <c r="CG1" s="112" t="s">
        <v>143</v>
      </c>
      <c r="CH1" s="112" t="s">
        <v>144</v>
      </c>
      <c r="CI1" s="112" t="s">
        <v>145</v>
      </c>
      <c r="CJ1" s="112" t="s">
        <v>146</v>
      </c>
    </row>
    <row r="2" spans="1:88" x14ac:dyDescent="0.2">
      <c r="A2">
        <f>SUM('NV-FY26-WC Worksheet'!C7)</f>
        <v>0</v>
      </c>
      <c r="B2">
        <f>SUM('NV-FY26-WC Worksheet'!C8)</f>
        <v>0</v>
      </c>
      <c r="C2">
        <f>SUM('NV-FY26-WC Worksheet'!C9)</f>
        <v>0</v>
      </c>
      <c r="D2">
        <f>SUM('NV-FY26-WC Worksheet'!C10)</f>
        <v>0</v>
      </c>
      <c r="E2">
        <f>SUM('NV-FY26-WC Worksheet'!C11)</f>
        <v>0</v>
      </c>
      <c r="F2">
        <f>SUM('NV-FY26-WC Worksheet'!C13)</f>
        <v>0</v>
      </c>
      <c r="G2">
        <f>SUM('NV-FY26-WC Worksheet'!C14)</f>
        <v>0</v>
      </c>
      <c r="H2">
        <f>SUM('NV-FY26-WC Worksheet'!C15)</f>
        <v>0</v>
      </c>
      <c r="I2">
        <f>SUM('NV-FY26-WC Worksheet'!C16)</f>
        <v>0</v>
      </c>
      <c r="J2">
        <f>SUM('NV-FY26-WC Worksheet'!C17)</f>
        <v>0</v>
      </c>
      <c r="K2">
        <f>SUM('NV-FY26-WC Worksheet'!C19)</f>
        <v>0</v>
      </c>
      <c r="L2">
        <f>SUM('NV-FY26-WC Worksheet'!C20)</f>
        <v>0</v>
      </c>
      <c r="M2">
        <f>SUM('NV-FY26-WC Worksheet'!C21)</f>
        <v>0</v>
      </c>
      <c r="N2" t="e">
        <f>SUM('NV-FY26-WC Worksheet'!#REF!)</f>
        <v>#REF!</v>
      </c>
      <c r="O2">
        <f>SUM('NV-FY26-WC Worksheet'!C23)</f>
        <v>0</v>
      </c>
      <c r="P2">
        <f>SUM('NV-FY26-WC Worksheet'!C24)</f>
        <v>0</v>
      </c>
      <c r="Q2">
        <f>SUM('NV-FY26-WC Worksheet'!C30)</f>
        <v>0</v>
      </c>
      <c r="R2">
        <f>SUM('NV-FY26-WC Worksheet'!C31)</f>
        <v>0</v>
      </c>
      <c r="S2">
        <f>SUM('NV-FY26-WC Worksheet'!C33)</f>
        <v>0</v>
      </c>
      <c r="T2">
        <f>SUM('NV-FY26-WC Worksheet'!C34)</f>
        <v>0</v>
      </c>
      <c r="U2" s="114">
        <f>SUM('NV-FY26-WC Worksheet'!C35)</f>
        <v>0</v>
      </c>
      <c r="V2">
        <f>SUM('NV-FY26-WC Worksheet'!C37)</f>
        <v>0</v>
      </c>
      <c r="W2">
        <f>SUM('NV-FY26-WC Worksheet'!C38)</f>
        <v>0</v>
      </c>
      <c r="X2" s="114">
        <f>SUM('NV-FY26-WC Worksheet'!G7)</f>
        <v>0</v>
      </c>
      <c r="Y2" s="114">
        <f>SUM('NV-FY26-WC Worksheet'!G8)</f>
        <v>0</v>
      </c>
      <c r="Z2" s="114">
        <f>SUM('NV-FY26-WC Worksheet'!G9)</f>
        <v>0</v>
      </c>
      <c r="AA2" s="114">
        <f>SUM('NV-FY26-WC Worksheet'!G10)</f>
        <v>0</v>
      </c>
      <c r="AB2" s="114">
        <f>SUM('NV-FY26-WC Worksheet'!G11)</f>
        <v>0</v>
      </c>
      <c r="AC2" s="114">
        <f>SUM('NV-FY26-WC Worksheet'!G12)</f>
        <v>0</v>
      </c>
      <c r="AD2" s="114">
        <f>SUM('NV-FY26-WC Worksheet'!G13)</f>
        <v>0</v>
      </c>
      <c r="AE2" s="114">
        <f>SUM('NV-FY26-WC Worksheet'!G14)</f>
        <v>0</v>
      </c>
      <c r="AF2" s="114">
        <f>SUM('NV-FY26-WC Worksheet'!G15)</f>
        <v>0</v>
      </c>
      <c r="AG2" s="114">
        <f>SUM('NV-FY26-WC Worksheet'!G16)</f>
        <v>0</v>
      </c>
      <c r="AH2" s="114">
        <f>SUM('NV-FY26-WC Worksheet'!G17)</f>
        <v>0</v>
      </c>
      <c r="AI2" s="114">
        <f>SUM(X2:AH2)</f>
        <v>0</v>
      </c>
      <c r="AJ2" s="114">
        <f>SUM('NV-FY26-WC Worksheet'!K7:K8)</f>
        <v>0</v>
      </c>
      <c r="AK2" s="114">
        <f>SUM('NV-FY26-WC Worksheet'!K10)</f>
        <v>0</v>
      </c>
      <c r="AL2" s="114">
        <f>SUM('NV-FY26-WC Worksheet'!K12:K13)</f>
        <v>0</v>
      </c>
      <c r="AM2" s="114">
        <f>SUM('NV-FY26-WC Worksheet'!K15:K15)</f>
        <v>0</v>
      </c>
      <c r="AN2" s="114">
        <f>SUM('NV-FY26-WC Worksheet'!K19)</f>
        <v>0</v>
      </c>
      <c r="AO2" s="114">
        <f>SUM('NV-FY26-WC Worksheet'!K21)</f>
        <v>0</v>
      </c>
      <c r="AP2" s="114">
        <f>SUM('NV-FY26-WC Worksheet'!K23)</f>
        <v>0</v>
      </c>
      <c r="AQ2" s="114">
        <f>SUM('NV-FY26-WC Worksheet'!K24)</f>
        <v>0</v>
      </c>
      <c r="AR2" s="114">
        <f>SUM('NV-FY26-WC Worksheet'!K25)</f>
        <v>0</v>
      </c>
      <c r="AS2" s="114" t="e">
        <f>SUM('NV-FY26-WC Worksheet'!#REF!)</f>
        <v>#REF!</v>
      </c>
      <c r="AT2" s="114">
        <f>SUM('NV-FY26-WC Worksheet'!K27)</f>
        <v>0</v>
      </c>
      <c r="AU2" s="114">
        <f>SUM('NV-FY26-WC Worksheet'!K28)</f>
        <v>0</v>
      </c>
      <c r="AV2" s="114">
        <f>SUM('NV-FY26-WC Worksheet'!K29)</f>
        <v>0</v>
      </c>
      <c r="AW2" s="114">
        <f>SUM('NV-FY26-WC Worksheet'!K30)</f>
        <v>0</v>
      </c>
      <c r="AX2" s="114">
        <f>SUM('NV-FY26-WC Worksheet'!K35)</f>
        <v>0</v>
      </c>
      <c r="AY2" s="114">
        <f>SUM('NV-FY26-WC Worksheet'!K36)</f>
        <v>0</v>
      </c>
      <c r="AZ2" s="114" t="e">
        <f>SUM(AJ2:AY2)</f>
        <v>#REF!</v>
      </c>
      <c r="BA2" s="114">
        <f>SUM('NV-FY26-WC Worksheet'!O7)</f>
        <v>0</v>
      </c>
      <c r="BB2" s="114">
        <f>SUM('NV-FY26-WC Worksheet'!O8)</f>
        <v>0</v>
      </c>
      <c r="BC2" s="114">
        <f>SUM('NV-FY26-WC Worksheet'!O9)</f>
        <v>0</v>
      </c>
      <c r="BD2" s="114">
        <f>SUM('NV-FY26-WC Worksheet'!O10)</f>
        <v>0</v>
      </c>
      <c r="BE2" s="114">
        <f>SUM('NV-FY26-WC Worksheet'!O11)</f>
        <v>0</v>
      </c>
      <c r="BF2" s="114">
        <f>SUM(BA2:BE2)</f>
        <v>0</v>
      </c>
      <c r="BG2" s="115">
        <f>SUM('NV-FY26-WC Worksheet'!S7)</f>
        <v>0</v>
      </c>
      <c r="BH2" s="115" t="e">
        <f>SUM('NV-FY26-WC Worksheet'!#REF!)</f>
        <v>#REF!</v>
      </c>
      <c r="BI2" s="115">
        <f>SUM('NV-FY26-WC Worksheet'!S8)</f>
        <v>0</v>
      </c>
      <c r="BJ2" s="115">
        <f>SUM('NV-FY26-WC Worksheet'!S10)</f>
        <v>0</v>
      </c>
      <c r="BK2" s="115">
        <f>SUM('NV-FY26-WC Worksheet'!S11)</f>
        <v>0</v>
      </c>
      <c r="BL2" s="115">
        <f>SUM('NV-FY26-WC Worksheet'!S14)</f>
        <v>0</v>
      </c>
      <c r="BM2" s="115" t="e">
        <f>SUM(BG2:BL2)</f>
        <v>#REF!</v>
      </c>
      <c r="BN2" s="114">
        <f>SUM(AI2)</f>
        <v>0</v>
      </c>
      <c r="BO2" s="114" t="e">
        <f>SUM(AZ2)</f>
        <v>#REF!</v>
      </c>
      <c r="BP2" s="114">
        <f>SUM(BF2)</f>
        <v>0</v>
      </c>
      <c r="BQ2" s="115" t="e">
        <f>SUM(BN2:BP2)</f>
        <v>#REF!</v>
      </c>
      <c r="BR2" s="114" t="e">
        <f>SUM(BM2)</f>
        <v>#REF!</v>
      </c>
      <c r="BS2" s="115" t="e">
        <f>SUM(BQ2-BR2)</f>
        <v>#REF!</v>
      </c>
      <c r="BT2" t="str">
        <f>('NV-FY26-WC Worksheet'!V20)</f>
        <v xml:space="preserve"> </v>
      </c>
      <c r="BU2" t="str">
        <f>('NV-FY26-WC Worksheet'!V21)</f>
        <v xml:space="preserve"> </v>
      </c>
      <c r="BV2" t="str">
        <f>'NV-FY26-WC Worksheet'!V22</f>
        <v xml:space="preserve"> </v>
      </c>
      <c r="BW2" t="str">
        <f>'NV-FY26-WC Worksheet'!V23</f>
        <v xml:space="preserve"> </v>
      </c>
      <c r="BX2" t="str">
        <f>'NV-FY26-WC Worksheet'!V24</f>
        <v xml:space="preserve"> </v>
      </c>
      <c r="BY2" t="str">
        <f>'NV-FY26-WC Worksheet'!V25</f>
        <v xml:space="preserve"> </v>
      </c>
      <c r="BZ2" t="e">
        <f>'NV-FY26-WC Worksheet'!#REF!</f>
        <v>#REF!</v>
      </c>
      <c r="CA2" t="str">
        <f>'NV-FY26-WC Worksheet'!V27</f>
        <v xml:space="preserve"> </v>
      </c>
      <c r="CB2" t="str">
        <f>'NV-FY26-WC Worksheet'!V28</f>
        <v xml:space="preserve"> </v>
      </c>
      <c r="CC2" s="116" t="str">
        <f>'NV-FY26-WC Worksheet'!V29</f>
        <v xml:space="preserve"> </v>
      </c>
      <c r="CD2" t="str">
        <f>'NV-FY26-WC Worksheet'!V31</f>
        <v xml:space="preserve"> </v>
      </c>
      <c r="CE2" t="str">
        <f>'NV-FY26-WC Worksheet'!W32</f>
        <v xml:space="preserve"> </v>
      </c>
      <c r="CF2" t="str">
        <f>'NV-FY26-WC Worksheet'!W33</f>
        <v xml:space="preserve"> </v>
      </c>
      <c r="CG2">
        <f>'NV-FY26-WC Worksheet'!W34</f>
        <v>0</v>
      </c>
      <c r="CH2">
        <f>'NV-FY26-WC Worksheet'!W36</f>
        <v>0</v>
      </c>
      <c r="CI2">
        <f>'NV-FY26-WC Worksheet'!W37</f>
        <v>0</v>
      </c>
      <c r="CJ2">
        <f>'NV-FY26-WC Worksheet'!W38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NV-FY26-WC Worksheet</vt:lpstr>
    </vt:vector>
  </TitlesOfParts>
  <Company>Industrial Insurance Regulation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IIRS</dc:creator>
  <cp:lastModifiedBy>Guadalupe Manzo</cp:lastModifiedBy>
  <cp:lastPrinted>2026-07-13T19:14:16Z</cp:lastPrinted>
  <dcterms:created xsi:type="dcterms:W3CDTF">2001-09-17T16:54:51Z</dcterms:created>
  <dcterms:modified xsi:type="dcterms:W3CDTF">2026-07-15T18:07:41Z</dcterms:modified>
</cp:coreProperties>
</file>